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14" i="1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0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H108"/>
  <c r="H119" s="1"/>
  <c r="G108"/>
  <c r="F108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234" s="1"/>
  <c r="J13"/>
  <c r="J24" s="1"/>
  <c r="I13"/>
  <c r="I24" s="1"/>
  <c r="H13"/>
  <c r="H24" s="1"/>
  <c r="G13"/>
  <c r="G24" s="1"/>
  <c r="F13"/>
  <c r="I119" l="1"/>
  <c r="I234" s="1"/>
  <c r="G119"/>
  <c r="G234" s="1"/>
  <c r="H176"/>
  <c r="H157"/>
  <c r="H138"/>
  <c r="F119"/>
  <c r="J81"/>
  <c r="J234" s="1"/>
  <c r="H62"/>
  <c r="F43"/>
  <c r="H234"/>
  <c r="F24"/>
  <c r="F234" l="1"/>
</calcChain>
</file>

<file path=xl/sharedStrings.xml><?xml version="1.0" encoding="utf-8"?>
<sst xmlns="http://schemas.openxmlformats.org/spreadsheetml/2006/main" count="375" uniqueCount="96">
  <si>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</si>
  <si>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</si>
  <si>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</si>
  <si>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</si>
  <si>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</si>
  <si>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</si>
  <si>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</si>
  <si>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</si>
  <si>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</si>
  <si>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</si>
  <si>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</si>
  <si>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</si>
  <si>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</si>
  <si>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</si>
  <si>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</si>
  <si>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</si>
  <si>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</si>
  <si>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</si>
  <si>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</si>
  <si>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</si>
  <si>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</si>
  <si>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</si>
  <si>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</si>
  <si>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</si>
  <si>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</si>
  <si>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</si>
  <si>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</si>
  <si>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</si>
  <si>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</si>
  <si>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</si>
  <si>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</si>
  <si>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</si>
  <si>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</si>
  <si>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</si>
  <si>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</si>
  <si>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</si>
  <si>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</si>
  <si>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</si>
  <si>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</si>
  <si>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№22"</t>
  </si>
  <si>
    <t>Директор МБОУ "Гимназия №22"</t>
  </si>
  <si>
    <t>А.В. Громов</t>
  </si>
  <si>
    <t>Каша молочная овсяная  "Геркулес" с маслом</t>
  </si>
  <si>
    <t>Чай  с молоком</t>
  </si>
  <si>
    <t>Горячий бутерброд с сыром</t>
  </si>
  <si>
    <t>акт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</si>
  <si>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</si>
  <si>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</si>
  <si>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</si>
  <si>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</si>
  <si>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</si>
  <si>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</si>
  <si>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</si>
  <si>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Макаронные изделия отварные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</si>
  <si>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</si>
  <si>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</si>
  <si>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</si>
  <si>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</si>
  <si>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Чай с сахаром</t>
  </si>
  <si>
    <t>Кнели из курицы с соусом</t>
  </si>
  <si>
    <t>Сложный овощной гарнир</t>
  </si>
  <si>
    <t>Компот из смеси сухофруктов</t>
  </si>
  <si>
    <t>Суп-лапша домашняя</t>
  </si>
  <si>
    <t>Кнели из птицы с соусом</t>
  </si>
  <si>
    <t>Компот из  смеси сухофруктов</t>
  </si>
  <si>
    <t>Запеканка творожная с соусом</t>
  </si>
  <si>
    <t>Булочка школьная</t>
  </si>
  <si>
    <t>Борщ с капустой и картофелем со сметаной и гренками</t>
  </si>
  <si>
    <t>Рыба, тушеная в томате с овощами</t>
  </si>
  <si>
    <t>Рис припущенный</t>
  </si>
  <si>
    <t>Жаркое по-домашнему из мяса птицы</t>
  </si>
  <si>
    <t>Компот из ягод</t>
  </si>
  <si>
    <t>Суп из овощей со сметаной</t>
  </si>
  <si>
    <t>Чахохбили</t>
  </si>
  <si>
    <t>Котлеты с соусом</t>
  </si>
  <si>
    <t>Борщ сибирский со сметаной</t>
  </si>
  <si>
    <t>Каша молочная пшенная с маслом</t>
  </si>
  <si>
    <t>таб.4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</si>
  <si>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</si>
  <si>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</si>
  <si>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</si>
  <si>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</si>
  <si>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</si>
  <si>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</si>
  <si>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Плов с мясом</t>
  </si>
  <si>
    <t>Суп картофельный с фасолью</t>
  </si>
  <si>
    <t>Каша молочная пшеничная с маслом</t>
  </si>
  <si>
    <t>кофейный напиток</t>
  </si>
  <si>
    <t>Булочка творожная</t>
  </si>
  <si>
    <t>Фрикадельки с соусом</t>
  </si>
  <si>
    <t>Каша пшенная вязкая</t>
  </si>
  <si>
    <t xml:space="preserve">Суп молочный с лапшой домашней </t>
  </si>
  <si>
    <t>Какао с молоком</t>
  </si>
  <si>
    <t>Бутерброды с сыром</t>
  </si>
  <si>
    <t>Рассольник Ленинградский со сметаной</t>
  </si>
  <si>
    <t>Куриные колбаски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</si>
</sst>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0" sqref="K2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45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45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/>
      <c r="E26" s="42" t="s">
        <v>53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45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/>
      <c r="E45" s="42" t="s">
        <v>60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45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45</v>
      </c>
      <c r="L46" s="43"/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45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45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45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45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66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45</v>
      </c>
      <c r="L75" s="43"/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45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45</v>
      </c>
      <c r="L82" s="40">
        <v>74.8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J89" si="42">SUM(G82:G88)</f>
        <v>32.770000000000003</v>
      </c>
      <c r="H89" s="19">
        <f t="shared" si="42"/>
        <v>13.77</v>
      </c>
      <c r="I89" s="19">
        <f t="shared" si="42"/>
        <v>64.91</v>
      </c>
      <c r="J89" s="19">
        <f t="shared" si="42"/>
        <v>567</v>
      </c>
      <c r="K89" s="25"/>
      <c r="L89" s="19">
        <f t="shared" ref="L89" si="43">SUM(L82:L88)</f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45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:J99" si="44">SUM(G90:G98)</f>
        <v>35.93</v>
      </c>
      <c r="H99" s="19">
        <f t="shared" si="44"/>
        <v>17.899999999999999</v>
      </c>
      <c r="I99" s="19">
        <f t="shared" si="44"/>
        <v>83.86999999999999</v>
      </c>
      <c r="J99" s="19">
        <f t="shared" si="44"/>
        <v>705</v>
      </c>
      <c r="K99" s="25"/>
      <c r="L99" s="19">
        <f t="shared" ref="L99" si="45">SUM(L90:L98)</f>
        <v>92.8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:J100" si="46">G89+G99</f>
        <v>68.7</v>
      </c>
      <c r="H100" s="32">
        <f t="shared" si="46"/>
        <v>31.669999999999998</v>
      </c>
      <c r="I100" s="32">
        <f t="shared" si="46"/>
        <v>148.77999999999997</v>
      </c>
      <c r="J100" s="32">
        <f t="shared" si="46"/>
        <v>1272</v>
      </c>
      <c r="K100" s="32"/>
      <c r="L100" s="32">
        <f t="shared" ref="L100" si="47">L89+L99</f>
        <v>167.6</v>
      </c>
    </row>
    <row r="101" spans="1:12" ht="15">
      <c r="A101" s="20">
        <v>1</v>
      </c>
      <c r="B101" s="13">
        <v>6</v>
      </c>
      <c r="C101" s="22" t="s">
        <v>20</v>
      </c>
      <c r="D101" s="5" t="s">
        <v>21</v>
      </c>
      <c r="E101" s="58" t="s">
        <v>86</v>
      </c>
      <c r="F101" s="40">
        <v>250</v>
      </c>
      <c r="G101" s="40">
        <v>10.4</v>
      </c>
      <c r="H101" s="40">
        <v>7.38</v>
      </c>
      <c r="I101" s="40">
        <v>56.12</v>
      </c>
      <c r="J101" s="40">
        <v>303</v>
      </c>
      <c r="K101" s="41">
        <v>4</v>
      </c>
      <c r="L101" s="40">
        <v>74.8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87</v>
      </c>
      <c r="F103" s="43">
        <v>180</v>
      </c>
      <c r="G103" s="43">
        <v>1.33</v>
      </c>
      <c r="H103" s="43">
        <v>1.1499999999999999</v>
      </c>
      <c r="I103" s="43">
        <v>20.21</v>
      </c>
      <c r="J103" s="43">
        <v>97</v>
      </c>
      <c r="K103" s="44" t="s">
        <v>45</v>
      </c>
      <c r="L103" s="43"/>
    </row>
    <row r="104" spans="1:12" ht="15">
      <c r="A104" s="23"/>
      <c r="B104" s="15"/>
      <c r="C104" s="11"/>
      <c r="D104" s="7" t="s">
        <v>23</v>
      </c>
      <c r="E104" s="42" t="s">
        <v>88</v>
      </c>
      <c r="F104" s="43">
        <v>70</v>
      </c>
      <c r="G104" s="43">
        <v>10.85</v>
      </c>
      <c r="H104" s="43">
        <v>4.18</v>
      </c>
      <c r="I104" s="43">
        <v>30.31</v>
      </c>
      <c r="J104" s="43">
        <v>173</v>
      </c>
      <c r="K104" s="44">
        <v>786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" si="48">SUM(G101:G107)</f>
        <v>22.58</v>
      </c>
      <c r="H108" s="19">
        <f t="shared" ref="H108" si="49">SUM(H101:H107)</f>
        <v>12.709999999999999</v>
      </c>
      <c r="I108" s="19">
        <f t="shared" ref="I108" si="50">SUM(I101:I107)</f>
        <v>106.64</v>
      </c>
      <c r="J108" s="19">
        <f t="shared" ref="J108:L108" si="51">SUM(J101:J107)</f>
        <v>573</v>
      </c>
      <c r="K108" s="25"/>
      <c r="L108" s="19">
        <f t="shared" si="51"/>
        <v>74.8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59" t="s">
        <v>85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58" t="s">
        <v>89</v>
      </c>
      <c r="F111" s="60">
        <v>110</v>
      </c>
      <c r="G111" s="43">
        <v>8.92</v>
      </c>
      <c r="H111" s="43">
        <v>10.44</v>
      </c>
      <c r="I111" s="43">
        <v>12.27</v>
      </c>
      <c r="J111" s="43">
        <v>229</v>
      </c>
      <c r="K111" s="44">
        <v>469</v>
      </c>
      <c r="L111" s="43"/>
    </row>
    <row r="112" spans="1:12" ht="15">
      <c r="A112" s="23"/>
      <c r="B112" s="15"/>
      <c r="C112" s="11"/>
      <c r="D112" s="7" t="s">
        <v>29</v>
      </c>
      <c r="E112" s="42" t="s">
        <v>90</v>
      </c>
      <c r="F112" s="43">
        <v>180</v>
      </c>
      <c r="G112" s="43">
        <v>5.08</v>
      </c>
      <c r="H112" s="43">
        <v>6.01</v>
      </c>
      <c r="I112" s="43">
        <v>29.4</v>
      </c>
      <c r="J112" s="43">
        <v>191</v>
      </c>
      <c r="K112" s="44">
        <v>4</v>
      </c>
      <c r="L112" s="43"/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180</v>
      </c>
      <c r="G113" s="43">
        <v>0.18</v>
      </c>
      <c r="H113" s="43">
        <v>0.02</v>
      </c>
      <c r="I113" s="43">
        <v>13.54</v>
      </c>
      <c r="J113" s="43">
        <v>55</v>
      </c>
      <c r="K113" s="44">
        <v>685</v>
      </c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45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" si="52">SUM(G109:G117)</f>
        <v>22.72</v>
      </c>
      <c r="H118" s="19">
        <f t="shared" ref="H118" si="53">SUM(H109:H117)</f>
        <v>20.589999999999996</v>
      </c>
      <c r="I118" s="19">
        <f t="shared" ref="I118" si="54">SUM(I109:I117)</f>
        <v>96.23</v>
      </c>
      <c r="J118" s="19">
        <f t="shared" ref="J118:L118" si="55">SUM(J109:J117)</f>
        <v>708</v>
      </c>
      <c r="K118" s="25"/>
      <c r="L118" s="19">
        <f t="shared" si="55"/>
        <v>92.8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1220</v>
      </c>
      <c r="G119" s="32">
        <f t="shared" ref="G119" si="56">G108+G118</f>
        <v>45.3</v>
      </c>
      <c r="H119" s="32">
        <f t="shared" ref="H119" si="57">H108+H118</f>
        <v>33.299999999999997</v>
      </c>
      <c r="I119" s="32">
        <f t="shared" ref="I119" si="58">I108+I118</f>
        <v>202.87</v>
      </c>
      <c r="J119" s="32">
        <f t="shared" ref="J119:L119" si="59">J108+J118</f>
        <v>1281</v>
      </c>
      <c r="K119" s="32"/>
      <c r="L119" s="32">
        <f t="shared" si="59"/>
        <v>167.6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11.8</v>
      </c>
      <c r="H120" s="40">
        <v>7.23</v>
      </c>
      <c r="I120" s="40">
        <v>5.16</v>
      </c>
      <c r="J120" s="40">
        <v>161</v>
      </c>
      <c r="K120" s="41" t="s">
        <v>45</v>
      </c>
      <c r="L120" s="40">
        <v>74.8</v>
      </c>
    </row>
    <row r="121" spans="1:12" ht="15">
      <c r="A121" s="23"/>
      <c r="B121" s="15"/>
      <c r="C121" s="11"/>
      <c r="D121" s="6"/>
      <c r="E121" s="42" t="s">
        <v>53</v>
      </c>
      <c r="F121" s="43">
        <v>200</v>
      </c>
      <c r="G121" s="43">
        <v>7.53</v>
      </c>
      <c r="H121" s="43">
        <v>5.96</v>
      </c>
      <c r="I121" s="43">
        <v>47.96</v>
      </c>
      <c r="J121" s="43">
        <v>276</v>
      </c>
      <c r="K121" s="44">
        <v>516</v>
      </c>
      <c r="L121" s="43"/>
    </row>
    <row r="122" spans="1:12" ht="15">
      <c r="A122" s="23"/>
      <c r="B122" s="15"/>
      <c r="C122" s="11"/>
      <c r="D122" s="7" t="s">
        <v>22</v>
      </c>
      <c r="E122" s="42" t="s">
        <v>54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>
      <c r="A123" s="23"/>
      <c r="B123" s="15"/>
      <c r="C123" s="11"/>
      <c r="D123" s="7" t="s">
        <v>23</v>
      </c>
      <c r="E123" s="42" t="s">
        <v>55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45</v>
      </c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21.840000000000003</v>
      </c>
      <c r="H127" s="19">
        <f t="shared" si="60"/>
        <v>13.48</v>
      </c>
      <c r="I127" s="19">
        <f t="shared" si="60"/>
        <v>82.41</v>
      </c>
      <c r="J127" s="19">
        <f t="shared" si="60"/>
        <v>565</v>
      </c>
      <c r="K127" s="25"/>
      <c r="L127" s="19">
        <f t="shared" ref="L127" si="61">SUM(L120:L126)</f>
        <v>74.8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27</v>
      </c>
      <c r="E129" s="42" t="s">
        <v>46</v>
      </c>
      <c r="F129" s="43">
        <v>200</v>
      </c>
      <c r="G129" s="43">
        <v>4.76</v>
      </c>
      <c r="H129" s="43">
        <v>3.35</v>
      </c>
      <c r="I129" s="43">
        <v>15.65</v>
      </c>
      <c r="J129" s="43">
        <v>112</v>
      </c>
      <c r="K129" s="44">
        <v>139</v>
      </c>
      <c r="L129" s="43">
        <v>92.8</v>
      </c>
    </row>
    <row r="130" spans="1:12" ht="15">
      <c r="A130" s="23"/>
      <c r="B130" s="15"/>
      <c r="C130" s="11"/>
      <c r="D130" s="7" t="s">
        <v>28</v>
      </c>
      <c r="E130" s="42" t="s">
        <v>73</v>
      </c>
      <c r="F130" s="43">
        <v>90</v>
      </c>
      <c r="G130" s="43">
        <v>11.8</v>
      </c>
      <c r="H130" s="43">
        <v>7.23</v>
      </c>
      <c r="I130" s="43">
        <v>5.16</v>
      </c>
      <c r="J130" s="43">
        <v>161</v>
      </c>
      <c r="K130" s="44" t="s">
        <v>45</v>
      </c>
      <c r="L130" s="43"/>
    </row>
    <row r="131" spans="1:12" ht="15">
      <c r="A131" s="23"/>
      <c r="B131" s="15"/>
      <c r="C131" s="11"/>
      <c r="D131" s="7" t="s">
        <v>29</v>
      </c>
      <c r="E131" s="42" t="s">
        <v>53</v>
      </c>
      <c r="F131" s="43">
        <v>180</v>
      </c>
      <c r="G131" s="43">
        <v>6.98</v>
      </c>
      <c r="H131" s="43">
        <v>5.39</v>
      </c>
      <c r="I131" s="43">
        <v>44.5</v>
      </c>
      <c r="J131" s="43">
        <v>255</v>
      </c>
      <c r="K131" s="44">
        <v>516</v>
      </c>
      <c r="L131" s="43"/>
    </row>
    <row r="132" spans="1:12" ht="15">
      <c r="A132" s="23"/>
      <c r="B132" s="15"/>
      <c r="C132" s="11"/>
      <c r="D132" s="7" t="s">
        <v>30</v>
      </c>
      <c r="E132" s="42" t="s">
        <v>54</v>
      </c>
      <c r="F132" s="43">
        <v>180</v>
      </c>
      <c r="G132" s="43">
        <v>0.23</v>
      </c>
      <c r="H132" s="43">
        <v>0.02</v>
      </c>
      <c r="I132" s="43">
        <v>13.72</v>
      </c>
      <c r="J132" s="43">
        <v>57</v>
      </c>
      <c r="K132" s="44">
        <v>686</v>
      </c>
      <c r="L132" s="43"/>
    </row>
    <row r="133" spans="1:12" ht="15">
      <c r="A133" s="23"/>
      <c r="B133" s="15"/>
      <c r="C133" s="11"/>
      <c r="D133" s="7" t="s">
        <v>31</v>
      </c>
      <c r="E133" s="42" t="s">
        <v>55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45</v>
      </c>
      <c r="L133" s="43"/>
    </row>
    <row r="134" spans="1:12" ht="15">
      <c r="A134" s="23"/>
      <c r="B134" s="15"/>
      <c r="C134" s="11"/>
      <c r="D134" s="7" t="s">
        <v>32</v>
      </c>
      <c r="E134" s="42" t="s">
        <v>51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27.550000000000004</v>
      </c>
      <c r="H137" s="19">
        <f t="shared" si="62"/>
        <v>16.759999999999998</v>
      </c>
      <c r="I137" s="19">
        <f t="shared" si="62"/>
        <v>104.39999999999999</v>
      </c>
      <c r="J137" s="19">
        <f t="shared" si="62"/>
        <v>706</v>
      </c>
      <c r="K137" s="25"/>
      <c r="L137" s="19">
        <f t="shared" ref="L137" si="63">SUM(L128:L136)</f>
        <v>92.8</v>
      </c>
    </row>
    <row r="138" spans="1:12" ht="15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1200</v>
      </c>
      <c r="G138" s="32">
        <f t="shared" ref="G138" si="64">G127+G137</f>
        <v>49.390000000000008</v>
      </c>
      <c r="H138" s="32">
        <f t="shared" ref="H138" si="65">H127+H137</f>
        <v>30.24</v>
      </c>
      <c r="I138" s="32">
        <f t="shared" ref="I138" si="66">I127+I137</f>
        <v>186.81</v>
      </c>
      <c r="J138" s="32">
        <f t="shared" ref="J138:L138" si="67">J127+J137</f>
        <v>1271</v>
      </c>
      <c r="K138" s="32"/>
      <c r="L138" s="32">
        <f t="shared" si="67"/>
        <v>167.6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 t="s">
        <v>74</v>
      </c>
      <c r="F139" s="40">
        <v>110</v>
      </c>
      <c r="G139" s="40">
        <v>10.050000000000001</v>
      </c>
      <c r="H139" s="40">
        <v>9.5500000000000007</v>
      </c>
      <c r="I139" s="40">
        <v>14.47</v>
      </c>
      <c r="J139" s="40">
        <v>170</v>
      </c>
      <c r="K139" s="41">
        <v>451</v>
      </c>
      <c r="L139" s="40">
        <v>74.8</v>
      </c>
    </row>
    <row r="140" spans="1:12" ht="15">
      <c r="A140" s="14"/>
      <c r="B140" s="15"/>
      <c r="C140" s="11"/>
      <c r="D140" s="6"/>
      <c r="E140" s="42" t="s">
        <v>69</v>
      </c>
      <c r="F140" s="43">
        <v>180</v>
      </c>
      <c r="G140" s="43">
        <v>4.46</v>
      </c>
      <c r="H140" s="43">
        <v>5.2</v>
      </c>
      <c r="I140" s="43">
        <v>46.7</v>
      </c>
      <c r="J140" s="43">
        <v>251</v>
      </c>
      <c r="K140" s="44">
        <v>512</v>
      </c>
      <c r="L140" s="43"/>
    </row>
    <row r="141" spans="1:12" ht="15">
      <c r="A141" s="14"/>
      <c r="B141" s="15"/>
      <c r="C141" s="11"/>
      <c r="D141" s="7" t="s">
        <v>22</v>
      </c>
      <c r="E141" s="42" t="s">
        <v>49</v>
      </c>
      <c r="F141" s="43">
        <v>180</v>
      </c>
      <c r="G141" s="43">
        <v>0.06</v>
      </c>
      <c r="H141" s="43">
        <v>0.02</v>
      </c>
      <c r="I141" s="43">
        <v>22</v>
      </c>
      <c r="J141" s="43">
        <v>90</v>
      </c>
      <c r="K141" s="44" t="s">
        <v>45</v>
      </c>
      <c r="L141" s="43"/>
    </row>
    <row r="142" spans="1:12" ht="15">
      <c r="A142" s="14"/>
      <c r="B142" s="15"/>
      <c r="C142" s="11"/>
      <c r="D142" s="7" t="s">
        <v>23</v>
      </c>
      <c r="E142" s="42" t="s">
        <v>55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45</v>
      </c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16.850000000000001</v>
      </c>
      <c r="H146" s="19">
        <f t="shared" si="68"/>
        <v>15.04</v>
      </c>
      <c r="I146" s="19">
        <f t="shared" si="68"/>
        <v>98.740000000000009</v>
      </c>
      <c r="J146" s="19">
        <f t="shared" si="68"/>
        <v>582</v>
      </c>
      <c r="K146" s="25"/>
      <c r="L146" s="19">
        <f t="shared" ref="L146" si="69">SUM(L139:L145)</f>
        <v>74.8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7" t="s">
        <v>27</v>
      </c>
      <c r="E148" s="42" t="s">
        <v>75</v>
      </c>
      <c r="F148" s="43">
        <v>200</v>
      </c>
      <c r="G148" s="43">
        <v>3.17</v>
      </c>
      <c r="H148" s="43">
        <v>2.97</v>
      </c>
      <c r="I148" s="43">
        <v>13.4</v>
      </c>
      <c r="J148" s="43">
        <v>94</v>
      </c>
      <c r="K148" s="44">
        <v>111</v>
      </c>
      <c r="L148" s="43">
        <v>92.8</v>
      </c>
    </row>
    <row r="149" spans="1:12" ht="15">
      <c r="A149" s="14"/>
      <c r="B149" s="15"/>
      <c r="C149" s="11"/>
      <c r="D149" s="7" t="s">
        <v>28</v>
      </c>
      <c r="E149" s="42" t="s">
        <v>74</v>
      </c>
      <c r="F149" s="43">
        <v>110</v>
      </c>
      <c r="G149" s="43">
        <v>10.050000000000001</v>
      </c>
      <c r="H149" s="43">
        <v>9.5500000000000007</v>
      </c>
      <c r="I149" s="43">
        <v>14.47</v>
      </c>
      <c r="J149" s="43">
        <v>170</v>
      </c>
      <c r="K149" s="44">
        <v>451</v>
      </c>
      <c r="L149" s="43"/>
    </row>
    <row r="150" spans="1:12" ht="15">
      <c r="A150" s="14"/>
      <c r="B150" s="15"/>
      <c r="C150" s="11"/>
      <c r="D150" s="7" t="s">
        <v>29</v>
      </c>
      <c r="E150" s="42" t="s">
        <v>69</v>
      </c>
      <c r="F150" s="43">
        <v>180</v>
      </c>
      <c r="G150" s="43">
        <v>4.46</v>
      </c>
      <c r="H150" s="43">
        <v>5.2</v>
      </c>
      <c r="I150" s="43">
        <v>46.7</v>
      </c>
      <c r="J150" s="43">
        <v>251</v>
      </c>
      <c r="K150" s="44">
        <v>512</v>
      </c>
      <c r="L150" s="43"/>
    </row>
    <row r="151" spans="1:12" ht="15">
      <c r="A151" s="14"/>
      <c r="B151" s="15"/>
      <c r="C151" s="11"/>
      <c r="D151" s="7" t="s">
        <v>30</v>
      </c>
      <c r="E151" s="42" t="s">
        <v>49</v>
      </c>
      <c r="F151" s="43">
        <v>180</v>
      </c>
      <c r="G151" s="43">
        <v>0.06</v>
      </c>
      <c r="H151" s="43">
        <v>0.02</v>
      </c>
      <c r="I151" s="43">
        <v>22</v>
      </c>
      <c r="J151" s="43">
        <v>90</v>
      </c>
      <c r="K151" s="44" t="s">
        <v>45</v>
      </c>
      <c r="L151" s="43"/>
    </row>
    <row r="152" spans="1:12" ht="15">
      <c r="A152" s="14"/>
      <c r="B152" s="15"/>
      <c r="C152" s="11"/>
      <c r="D152" s="7" t="s">
        <v>31</v>
      </c>
      <c r="E152" s="42" t="s">
        <v>55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45</v>
      </c>
      <c r="L152" s="43"/>
    </row>
    <row r="153" spans="1:12" ht="15">
      <c r="A153" s="14"/>
      <c r="B153" s="15"/>
      <c r="C153" s="11"/>
      <c r="D153" s="7" t="s">
        <v>32</v>
      </c>
      <c r="E153" s="42" t="s">
        <v>51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21.52</v>
      </c>
      <c r="H156" s="19">
        <f t="shared" si="70"/>
        <v>18.510000000000002</v>
      </c>
      <c r="I156" s="19">
        <f t="shared" si="70"/>
        <v>121.94000000000001</v>
      </c>
      <c r="J156" s="19">
        <f t="shared" si="70"/>
        <v>726</v>
      </c>
      <c r="K156" s="25"/>
      <c r="L156" s="19">
        <f t="shared" ref="L156" si="71">SUM(L147:L155)</f>
        <v>92.8</v>
      </c>
    </row>
    <row r="157" spans="1:12" ht="15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1220</v>
      </c>
      <c r="G157" s="32">
        <f t="shared" ref="G157" si="72">G146+G156</f>
        <v>38.370000000000005</v>
      </c>
      <c r="H157" s="32">
        <f t="shared" ref="H157" si="73">H146+H156</f>
        <v>33.549999999999997</v>
      </c>
      <c r="I157" s="32">
        <f t="shared" ref="I157" si="74">I146+I156</f>
        <v>220.68</v>
      </c>
      <c r="J157" s="32">
        <f t="shared" ref="J157:L157" si="75">J146+J156</f>
        <v>1308</v>
      </c>
      <c r="K157" s="32"/>
      <c r="L157" s="32">
        <f t="shared" si="75"/>
        <v>167.6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76</v>
      </c>
      <c r="F158" s="40">
        <v>180</v>
      </c>
      <c r="G158" s="40">
        <v>9.6</v>
      </c>
      <c r="H158" s="40">
        <v>4.55</v>
      </c>
      <c r="I158" s="40">
        <v>49.33</v>
      </c>
      <c r="J158" s="40">
        <v>277</v>
      </c>
      <c r="K158" s="41" t="s">
        <v>77</v>
      </c>
      <c r="L158" s="40">
        <v>74.8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180</v>
      </c>
      <c r="G160" s="43">
        <v>0.18</v>
      </c>
      <c r="H160" s="43">
        <v>0.02</v>
      </c>
      <c r="I160" s="43">
        <v>13.54</v>
      </c>
      <c r="J160" s="43">
        <v>55</v>
      </c>
      <c r="K160" s="44">
        <v>685</v>
      </c>
      <c r="L160" s="43"/>
    </row>
    <row r="161" spans="1:12" ht="15.75" customHeight="1">
      <c r="A161" s="23"/>
      <c r="B161" s="15"/>
      <c r="C161" s="11"/>
      <c r="D161" s="7" t="s">
        <v>23</v>
      </c>
      <c r="E161" s="42" t="s">
        <v>78</v>
      </c>
      <c r="F161" s="43">
        <v>50</v>
      </c>
      <c r="G161" s="43">
        <v>3</v>
      </c>
      <c r="H161" s="43">
        <v>2.5</v>
      </c>
      <c r="I161" s="43">
        <v>25.5</v>
      </c>
      <c r="J161" s="43">
        <v>140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2.5</v>
      </c>
      <c r="H162" s="43">
        <v>0.3</v>
      </c>
      <c r="I162" s="43">
        <v>17</v>
      </c>
      <c r="J162" s="43">
        <v>80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15.28</v>
      </c>
      <c r="H165" s="19">
        <f t="shared" si="76"/>
        <v>7.3699999999999992</v>
      </c>
      <c r="I165" s="19">
        <f t="shared" si="76"/>
        <v>105.37</v>
      </c>
      <c r="J165" s="19">
        <f t="shared" si="76"/>
        <v>552</v>
      </c>
      <c r="K165" s="25"/>
      <c r="L165" s="19">
        <f t="shared" ref="L165" si="77">SUM(L158:L164)</f>
        <v>74.8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2.35</v>
      </c>
      <c r="H167" s="43">
        <v>3.91</v>
      </c>
      <c r="I167" s="43">
        <v>14.2</v>
      </c>
      <c r="J167" s="43">
        <v>103</v>
      </c>
      <c r="K167" s="44">
        <v>148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9.19</v>
      </c>
      <c r="H168" s="43">
        <v>10.73</v>
      </c>
      <c r="I168" s="43">
        <v>7.7</v>
      </c>
      <c r="J168" s="43">
        <v>136</v>
      </c>
      <c r="K168" s="44" t="s">
        <v>45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180</v>
      </c>
      <c r="G169" s="43">
        <v>5.22</v>
      </c>
      <c r="H169" s="43">
        <v>13.14</v>
      </c>
      <c r="I169" s="43">
        <v>25.56</v>
      </c>
      <c r="J169" s="43">
        <v>241</v>
      </c>
      <c r="K169" s="44" t="s">
        <v>45</v>
      </c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180</v>
      </c>
      <c r="G170" s="43">
        <v>0.2</v>
      </c>
      <c r="H170" s="43">
        <v>0.04</v>
      </c>
      <c r="I170" s="43">
        <v>25.73</v>
      </c>
      <c r="J170" s="43">
        <v>105</v>
      </c>
      <c r="K170" s="44">
        <v>699</v>
      </c>
      <c r="L170" s="43"/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45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 t="s">
        <v>45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20.74</v>
      </c>
      <c r="H175" s="19">
        <f t="shared" si="78"/>
        <v>28.59</v>
      </c>
      <c r="I175" s="19">
        <f t="shared" si="78"/>
        <v>98.559999999999988</v>
      </c>
      <c r="J175" s="19">
        <f t="shared" si="78"/>
        <v>706</v>
      </c>
      <c r="K175" s="25"/>
      <c r="L175" s="19">
        <f t="shared" ref="L175" si="79">SUM(L166:L174)</f>
        <v>92.8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1210</v>
      </c>
      <c r="G176" s="32">
        <f t="shared" ref="G176" si="80">G165+G175</f>
        <v>36.019999999999996</v>
      </c>
      <c r="H176" s="32">
        <f t="shared" ref="H176" si="81">H165+H175</f>
        <v>35.96</v>
      </c>
      <c r="I176" s="32">
        <f t="shared" ref="I176" si="82">I165+I175</f>
        <v>203.93</v>
      </c>
      <c r="J176" s="32">
        <f t="shared" ref="J176:L176" si="83">J165+J175</f>
        <v>1258</v>
      </c>
      <c r="K176" s="32"/>
      <c r="L176" s="32">
        <f t="shared" si="83"/>
        <v>167.6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82</v>
      </c>
      <c r="F177" s="40">
        <v>90</v>
      </c>
      <c r="G177" s="40">
        <v>12.48</v>
      </c>
      <c r="H177" s="40">
        <v>5.57</v>
      </c>
      <c r="I177" s="40">
        <v>12.73</v>
      </c>
      <c r="J177" s="40">
        <v>174</v>
      </c>
      <c r="K177" s="41" t="s">
        <v>45</v>
      </c>
      <c r="L177" s="40">
        <v>74.8</v>
      </c>
    </row>
    <row r="178" spans="1:12" ht="15">
      <c r="A178" s="23"/>
      <c r="B178" s="15"/>
      <c r="C178" s="11"/>
      <c r="D178" s="6"/>
      <c r="E178" s="42" t="s">
        <v>48</v>
      </c>
      <c r="F178" s="43">
        <v>200</v>
      </c>
      <c r="G178" s="43">
        <v>6.16</v>
      </c>
      <c r="H178" s="43">
        <v>8.68</v>
      </c>
      <c r="I178" s="43">
        <v>27.78</v>
      </c>
      <c r="J178" s="43">
        <v>196</v>
      </c>
      <c r="K178" s="44">
        <v>510</v>
      </c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180</v>
      </c>
      <c r="G179" s="43">
        <v>0.27</v>
      </c>
      <c r="H179" s="43">
        <v>1.22</v>
      </c>
      <c r="I179" s="43">
        <v>22.84</v>
      </c>
      <c r="J179" s="43">
        <v>105</v>
      </c>
      <c r="K179" s="44" t="s">
        <v>45</v>
      </c>
      <c r="L179" s="43"/>
    </row>
    <row r="180" spans="1:12" ht="15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21.19</v>
      </c>
      <c r="H184" s="19">
        <f t="shared" si="84"/>
        <v>15.74</v>
      </c>
      <c r="I184" s="19">
        <f t="shared" si="84"/>
        <v>78.920000000000016</v>
      </c>
      <c r="J184" s="19">
        <f t="shared" si="84"/>
        <v>546</v>
      </c>
      <c r="K184" s="25"/>
      <c r="L184" s="19">
        <f t="shared" ref="L184" si="85">SUM(L177:L183)</f>
        <v>74.8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1.77</v>
      </c>
      <c r="H186" s="43">
        <v>6.58</v>
      </c>
      <c r="I186" s="43">
        <v>7.95</v>
      </c>
      <c r="J186" s="43">
        <v>130</v>
      </c>
      <c r="K186" s="44">
        <v>124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12.48</v>
      </c>
      <c r="H187" s="43">
        <v>5.57</v>
      </c>
      <c r="I187" s="43">
        <v>12.73</v>
      </c>
      <c r="J187" s="43">
        <v>174</v>
      </c>
      <c r="K187" s="44" t="s">
        <v>45</v>
      </c>
      <c r="L187" s="43"/>
    </row>
    <row r="188" spans="1:12" ht="15">
      <c r="A188" s="23"/>
      <c r="B188" s="15"/>
      <c r="C188" s="11"/>
      <c r="D188" s="7" t="s">
        <v>29</v>
      </c>
      <c r="E188" s="42" t="s">
        <v>48</v>
      </c>
      <c r="F188" s="43">
        <v>180</v>
      </c>
      <c r="G188" s="43">
        <v>5.54</v>
      </c>
      <c r="H188" s="43">
        <v>6.01</v>
      </c>
      <c r="I188" s="43">
        <v>25</v>
      </c>
      <c r="J188" s="43">
        <v>176</v>
      </c>
      <c r="K188" s="44">
        <v>510</v>
      </c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0.27</v>
      </c>
      <c r="H189" s="43">
        <v>1.22</v>
      </c>
      <c r="I189" s="43">
        <v>22.84</v>
      </c>
      <c r="J189" s="43">
        <v>105</v>
      </c>
      <c r="K189" s="44" t="s">
        <v>45</v>
      </c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45</v>
      </c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23.84</v>
      </c>
      <c r="H194" s="19">
        <f t="shared" si="86"/>
        <v>20.149999999999999</v>
      </c>
      <c r="I194" s="19">
        <f t="shared" si="86"/>
        <v>93.89</v>
      </c>
      <c r="J194" s="19">
        <f t="shared" si="86"/>
        <v>706</v>
      </c>
      <c r="K194" s="25"/>
      <c r="L194" s="19">
        <f t="shared" ref="L194" si="87">SUM(L185:L193)</f>
        <v>92.8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1200</v>
      </c>
      <c r="G195" s="32">
        <f t="shared" ref="G195" si="88">G184+G194</f>
        <v>45.03</v>
      </c>
      <c r="H195" s="32">
        <f t="shared" ref="H195" si="89">H184+H194</f>
        <v>35.89</v>
      </c>
      <c r="I195" s="32">
        <f t="shared" ref="I195" si="90">I184+I194</f>
        <v>172.81</v>
      </c>
      <c r="J195" s="32">
        <f t="shared" ref="J195:L195" si="91">J184+J194</f>
        <v>1252</v>
      </c>
      <c r="K195" s="32"/>
      <c r="L195" s="32">
        <f t="shared" si="91"/>
        <v>167.6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84</v>
      </c>
      <c r="F196" s="40">
        <v>290</v>
      </c>
      <c r="G196" s="40">
        <v>17.63</v>
      </c>
      <c r="H196" s="40">
        <v>12.33</v>
      </c>
      <c r="I196" s="40">
        <v>66.03</v>
      </c>
      <c r="J196" s="40">
        <v>449</v>
      </c>
      <c r="K196" s="41">
        <v>265</v>
      </c>
      <c r="L196" s="40">
        <v>74.8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54</v>
      </c>
      <c r="F198" s="43">
        <v>180</v>
      </c>
      <c r="G198" s="43">
        <v>0.23</v>
      </c>
      <c r="H198" s="43">
        <v>0.02</v>
      </c>
      <c r="I198" s="43">
        <v>13.72</v>
      </c>
      <c r="J198" s="43">
        <v>57</v>
      </c>
      <c r="K198" s="44">
        <v>686</v>
      </c>
      <c r="L198" s="43"/>
    </row>
    <row r="199" spans="1:12" ht="15">
      <c r="A199" s="23"/>
      <c r="B199" s="15"/>
      <c r="C199" s="11"/>
      <c r="D199" s="7" t="s">
        <v>23</v>
      </c>
      <c r="E199" s="42" t="s">
        <v>55</v>
      </c>
      <c r="F199" s="43">
        <v>30</v>
      </c>
      <c r="G199" s="43">
        <v>2.2799999999999998</v>
      </c>
      <c r="H199" s="43">
        <v>0.27</v>
      </c>
      <c r="I199" s="43">
        <v>15.57</v>
      </c>
      <c r="J199" s="43">
        <v>71</v>
      </c>
      <c r="K199" s="44" t="s">
        <v>45</v>
      </c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20.14</v>
      </c>
      <c r="H203" s="19">
        <f t="shared" si="92"/>
        <v>12.62</v>
      </c>
      <c r="I203" s="19">
        <f t="shared" si="92"/>
        <v>95.32</v>
      </c>
      <c r="J203" s="19">
        <f t="shared" si="92"/>
        <v>577</v>
      </c>
      <c r="K203" s="25"/>
      <c r="L203" s="19">
        <f t="shared" ref="L203" si="93">SUM(L196:L202)</f>
        <v>74.8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85</v>
      </c>
      <c r="F205" s="43">
        <v>200</v>
      </c>
      <c r="G205" s="43">
        <v>4.76</v>
      </c>
      <c r="H205" s="43">
        <v>3.35</v>
      </c>
      <c r="I205" s="43">
        <v>15.65</v>
      </c>
      <c r="J205" s="43">
        <v>112</v>
      </c>
      <c r="K205" s="44">
        <v>139</v>
      </c>
      <c r="L205" s="43">
        <v>92.8</v>
      </c>
    </row>
    <row r="206" spans="1:12" ht="15">
      <c r="A206" s="23"/>
      <c r="B206" s="15"/>
      <c r="C206" s="11"/>
      <c r="D206" s="7" t="s">
        <v>28</v>
      </c>
      <c r="E206" s="42" t="s">
        <v>84</v>
      </c>
      <c r="F206" s="43">
        <v>270</v>
      </c>
      <c r="G206" s="43">
        <v>16.41</v>
      </c>
      <c r="H206" s="43">
        <v>11.48</v>
      </c>
      <c r="I206" s="43">
        <v>61.48</v>
      </c>
      <c r="J206" s="43">
        <v>418</v>
      </c>
      <c r="K206" s="44">
        <v>265</v>
      </c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54</v>
      </c>
      <c r="F208" s="43">
        <v>180</v>
      </c>
      <c r="G208" s="43">
        <v>0.23</v>
      </c>
      <c r="H208" s="43">
        <v>0.02</v>
      </c>
      <c r="I208" s="43">
        <v>13.72</v>
      </c>
      <c r="J208" s="43">
        <v>57</v>
      </c>
      <c r="K208" s="44">
        <v>686</v>
      </c>
      <c r="L208" s="43"/>
    </row>
    <row r="209" spans="1:12" ht="15">
      <c r="A209" s="23"/>
      <c r="B209" s="15"/>
      <c r="C209" s="11"/>
      <c r="D209" s="7" t="s">
        <v>31</v>
      </c>
      <c r="E209" s="42" t="s">
        <v>55</v>
      </c>
      <c r="F209" s="43">
        <v>30</v>
      </c>
      <c r="G209" s="43">
        <v>2.2799999999999998</v>
      </c>
      <c r="H209" s="43">
        <v>0.27</v>
      </c>
      <c r="I209" s="43">
        <v>15.57</v>
      </c>
      <c r="J209" s="43">
        <v>71</v>
      </c>
      <c r="K209" s="44" t="s">
        <v>45</v>
      </c>
      <c r="L209" s="43"/>
    </row>
    <row r="210" spans="1:12" ht="15">
      <c r="A210" s="23"/>
      <c r="B210" s="15"/>
      <c r="C210" s="11"/>
      <c r="D210" s="7" t="s">
        <v>32</v>
      </c>
      <c r="E210" s="42" t="s">
        <v>51</v>
      </c>
      <c r="F210" s="43">
        <v>20</v>
      </c>
      <c r="G210" s="43">
        <v>1.5</v>
      </c>
      <c r="H210" s="43">
        <v>0.5</v>
      </c>
      <c r="I210" s="43">
        <v>9.8000000000000007</v>
      </c>
      <c r="J210" s="43">
        <v>50</v>
      </c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94">SUM(G204:G212)</f>
        <v>25.180000000000003</v>
      </c>
      <c r="H213" s="19">
        <f t="shared" si="94"/>
        <v>15.62</v>
      </c>
      <c r="I213" s="19">
        <f t="shared" si="94"/>
        <v>116.21999999999998</v>
      </c>
      <c r="J213" s="19">
        <f t="shared" si="94"/>
        <v>708</v>
      </c>
      <c r="K213" s="25"/>
      <c r="L213" s="19">
        <f t="shared" ref="L213" si="95">SUM(L204:L212)</f>
        <v>92.8</v>
      </c>
    </row>
    <row r="214" spans="1:12" ht="15" customHeight="1" thickBot="1">
      <c r="A214" s="29">
        <f>A196</f>
        <v>2</v>
      </c>
      <c r="B214" s="30">
        <f>B196</f>
        <v>5</v>
      </c>
      <c r="C214" s="54" t="s">
        <v>4</v>
      </c>
      <c r="D214" s="57"/>
      <c r="E214" s="31"/>
      <c r="F214" s="32">
        <f>F203+F213</f>
        <v>1200</v>
      </c>
      <c r="G214" s="32">
        <f t="shared" ref="G214:J214" si="96">G203+G213</f>
        <v>45.320000000000007</v>
      </c>
      <c r="H214" s="32">
        <f t="shared" si="96"/>
        <v>28.24</v>
      </c>
      <c r="I214" s="32">
        <f t="shared" si="96"/>
        <v>211.53999999999996</v>
      </c>
      <c r="J214" s="32">
        <f t="shared" si="96"/>
        <v>1285</v>
      </c>
      <c r="K214" s="32"/>
      <c r="L214" s="32">
        <f t="shared" ref="L214" si="97">L203+L213</f>
        <v>167.6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91</v>
      </c>
      <c r="F215" s="40">
        <v>250</v>
      </c>
      <c r="G215" s="40">
        <v>5.63</v>
      </c>
      <c r="H215" s="40">
        <v>4.9800000000000004</v>
      </c>
      <c r="I215" s="40">
        <v>20.03</v>
      </c>
      <c r="J215" s="40">
        <v>188</v>
      </c>
      <c r="K215" s="41">
        <v>160</v>
      </c>
      <c r="L215" s="40">
        <v>74.8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92</v>
      </c>
      <c r="F217" s="43">
        <v>180</v>
      </c>
      <c r="G217" s="43">
        <v>3.48</v>
      </c>
      <c r="H217" s="43">
        <v>2.79</v>
      </c>
      <c r="I217" s="43">
        <v>22.65</v>
      </c>
      <c r="J217" s="43">
        <v>131</v>
      </c>
      <c r="K217" s="44">
        <v>693</v>
      </c>
      <c r="L217" s="43"/>
    </row>
    <row r="218" spans="1:12" ht="15">
      <c r="A218" s="23"/>
      <c r="B218" s="15"/>
      <c r="C218" s="11"/>
      <c r="D218" s="7" t="s">
        <v>23</v>
      </c>
      <c r="E218" s="42" t="s">
        <v>93</v>
      </c>
      <c r="F218" s="43">
        <v>50</v>
      </c>
      <c r="G218" s="43">
        <v>6.26</v>
      </c>
      <c r="H218" s="43">
        <v>4.99</v>
      </c>
      <c r="I218" s="43">
        <v>23.23</v>
      </c>
      <c r="J218" s="43">
        <v>164</v>
      </c>
      <c r="K218" s="44">
        <v>3</v>
      </c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480</v>
      </c>
      <c r="G222" s="19">
        <f t="shared" ref="G222:J222" si="98">SUM(G215:G221)</f>
        <v>15.37</v>
      </c>
      <c r="H222" s="19">
        <f t="shared" si="98"/>
        <v>12.760000000000002</v>
      </c>
      <c r="I222" s="19">
        <f t="shared" si="98"/>
        <v>65.91</v>
      </c>
      <c r="J222" s="19">
        <f t="shared" si="98"/>
        <v>483</v>
      </c>
      <c r="K222" s="25"/>
      <c r="L222" s="19">
        <f t="shared" ref="L222" si="99">SUM(L215:L221)</f>
        <v>74.8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94</v>
      </c>
      <c r="F224" s="43">
        <v>200</v>
      </c>
      <c r="G224" s="43">
        <v>1.91</v>
      </c>
      <c r="H224" s="43">
        <v>3.71</v>
      </c>
      <c r="I224" s="43">
        <v>14.11</v>
      </c>
      <c r="J224" s="43">
        <v>104</v>
      </c>
      <c r="K224" s="44">
        <v>132</v>
      </c>
      <c r="L224" s="43">
        <v>92.8</v>
      </c>
    </row>
    <row r="225" spans="1:12" ht="15">
      <c r="A225" s="23"/>
      <c r="B225" s="15"/>
      <c r="C225" s="11"/>
      <c r="D225" s="7" t="s">
        <v>28</v>
      </c>
      <c r="E225" s="42" t="s">
        <v>95</v>
      </c>
      <c r="F225" s="43">
        <v>90</v>
      </c>
      <c r="G225" s="43">
        <v>13.6</v>
      </c>
      <c r="H225" s="43">
        <v>15.99</v>
      </c>
      <c r="I225" s="43">
        <v>13.47</v>
      </c>
      <c r="J225" s="43">
        <v>229</v>
      </c>
      <c r="K225" s="44" t="s">
        <v>45</v>
      </c>
      <c r="L225" s="43"/>
    </row>
    <row r="226" spans="1:12" ht="15">
      <c r="A226" s="23"/>
      <c r="B226" s="15"/>
      <c r="C226" s="11"/>
      <c r="D226" s="7" t="s">
        <v>29</v>
      </c>
      <c r="E226" s="42" t="s">
        <v>53</v>
      </c>
      <c r="F226" s="43">
        <v>180</v>
      </c>
      <c r="G226" s="43">
        <v>6.98</v>
      </c>
      <c r="H226" s="43">
        <v>5.39</v>
      </c>
      <c r="I226" s="43">
        <v>44.5</v>
      </c>
      <c r="J226" s="43">
        <v>255</v>
      </c>
      <c r="K226" s="44">
        <v>516</v>
      </c>
      <c r="L226" s="43"/>
    </row>
    <row r="227" spans="1:12" ht="15">
      <c r="A227" s="23"/>
      <c r="B227" s="15"/>
      <c r="C227" s="11"/>
      <c r="D227" s="7" t="s">
        <v>30</v>
      </c>
      <c r="E227" s="42" t="s">
        <v>61</v>
      </c>
      <c r="F227" s="43">
        <v>180</v>
      </c>
      <c r="G227" s="43">
        <v>5.4</v>
      </c>
      <c r="H227" s="43">
        <v>0.05</v>
      </c>
      <c r="I227" s="43">
        <v>26.81</v>
      </c>
      <c r="J227" s="43">
        <v>111</v>
      </c>
      <c r="K227" s="44" t="s">
        <v>45</v>
      </c>
      <c r="L227" s="43"/>
    </row>
    <row r="228" spans="1:12" ht="15">
      <c r="A228" s="23"/>
      <c r="B228" s="15"/>
      <c r="C228" s="11"/>
      <c r="D228" s="7" t="s">
        <v>31</v>
      </c>
      <c r="E228" s="42" t="s">
        <v>55</v>
      </c>
      <c r="F228" s="43">
        <v>30</v>
      </c>
      <c r="G228" s="43">
        <v>2.2799999999999998</v>
      </c>
      <c r="H228" s="43">
        <v>0.27</v>
      </c>
      <c r="I228" s="43">
        <v>15.57</v>
      </c>
      <c r="J228" s="43">
        <v>71</v>
      </c>
      <c r="K228" s="44" t="s">
        <v>45</v>
      </c>
      <c r="L228" s="43"/>
    </row>
    <row r="229" spans="1:12" ht="15">
      <c r="A229" s="23"/>
      <c r="B229" s="15"/>
      <c r="C229" s="11"/>
      <c r="D229" s="7" t="s">
        <v>32</v>
      </c>
      <c r="E229" s="42" t="s">
        <v>51</v>
      </c>
      <c r="F229" s="43">
        <v>20</v>
      </c>
      <c r="G229" s="43">
        <v>1.5</v>
      </c>
      <c r="H229" s="43">
        <v>0.5</v>
      </c>
      <c r="I229" s="43">
        <v>9.8000000000000007</v>
      </c>
      <c r="J229" s="43">
        <v>50</v>
      </c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700</v>
      </c>
      <c r="G232" s="19">
        <f t="shared" ref="G232:J232" si="100">SUM(G223:G231)</f>
        <v>31.67</v>
      </c>
      <c r="H232" s="19">
        <f t="shared" si="100"/>
        <v>25.91</v>
      </c>
      <c r="I232" s="19">
        <f t="shared" si="100"/>
        <v>124.26</v>
      </c>
      <c r="J232" s="19">
        <f t="shared" si="100"/>
        <v>820</v>
      </c>
      <c r="K232" s="25"/>
      <c r="L232" s="19">
        <f t="shared" ref="L232" si="101">SUM(L223:L231)</f>
        <v>92.8</v>
      </c>
    </row>
    <row r="233" spans="1:12" ht="15" customHeight="1" thickBot="1">
      <c r="A233" s="29">
        <f>A215</f>
        <v>2</v>
      </c>
      <c r="B233" s="30">
        <f>B215</f>
        <v>6</v>
      </c>
      <c r="C233" s="54" t="s">
        <v>4</v>
      </c>
      <c r="D233" s="57"/>
      <c r="E233" s="31"/>
      <c r="F233" s="32">
        <f>F222+F232</f>
        <v>1180</v>
      </c>
      <c r="G233" s="32">
        <f t="shared" ref="G233" si="102">G222+G232</f>
        <v>47.04</v>
      </c>
      <c r="H233" s="32">
        <f t="shared" ref="H233" si="103">H222+H232</f>
        <v>38.67</v>
      </c>
      <c r="I233" s="32">
        <f t="shared" ref="I233" si="104">I222+I232</f>
        <v>190.17000000000002</v>
      </c>
      <c r="J233" s="32">
        <f t="shared" ref="J233:L233" si="105">J222+J232</f>
        <v>1303</v>
      </c>
      <c r="K233" s="32"/>
      <c r="L233" s="32">
        <f t="shared" si="105"/>
        <v>167.6</v>
      </c>
    </row>
    <row r="234" spans="1:12" ht="13.5" thickBot="1">
      <c r="A234" s="27"/>
      <c r="B234" s="28"/>
      <c r="C234" s="56" t="s">
        <v>5</v>
      </c>
      <c r="D234" s="56"/>
      <c r="E234" s="56"/>
      <c r="F234" s="34">
        <f>(F24+F43+F62+F81+F119+F138+F157+F176+F195+F233)/(IF(F24=0,0,1)+IF(F43=0,0,1)+IF(F62=0,0,1)+IF(F81=0,0,1)+IF(F119=0,0,1)+IF(F138=0,0,1)+IF(F157=0,0,1)+IF(F176=0,0,1)+IF(F195=0,0,1)+IF(F233=0,0,1))</f>
        <v>1209</v>
      </c>
      <c r="G234" s="34">
        <f t="shared" ref="G234:J234" si="106">(G24+G43+G62+G81+G119+G138+G157+G176+G195+G233)/(IF(G24=0,0,1)+IF(G43=0,0,1)+IF(G62=0,0,1)+IF(G81=0,0,1)+IF(G119=0,0,1)+IF(G138=0,0,1)+IF(G157=0,0,1)+IF(G176=0,0,1)+IF(G195=0,0,1)+IF(G233=0,0,1))</f>
        <v>47.208999999999996</v>
      </c>
      <c r="H234" s="34">
        <f t="shared" si="106"/>
        <v>36.370999999999995</v>
      </c>
      <c r="I234" s="34">
        <f t="shared" si="106"/>
        <v>190.84600000000003</v>
      </c>
      <c r="J234" s="34">
        <f t="shared" si="106"/>
        <v>1281.8</v>
      </c>
      <c r="K234" s="34"/>
      <c r="L234" s="34">
        <f t="shared" ref="L234" si="107">(L24+L43+L62+L81+L119+L138+L157+L176+L195+L233)/(IF(L24=0,0,1)+IF(L43=0,0,1)+IF(L62=0,0,1)+IF(L81=0,0,1)+IF(L119=0,0,1)+IF(L138=0,0,1)+IF(L157=0,0,1)+IF(L176=0,0,1)+IF(L195=0,0,1)+IF(L233=0,0,1))</f>
        <v>167.59999999999997</v>
      </c>
    </row>
  </sheetData>
  <mergeCells count="16"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100:D100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2022-05-16T14:23:56Z</dcterms:created>
  <dcterms:modified xsi:type="dcterms:W3CDTF">2023-11-09T07:31:50Z</dcterms:modified>
</cp:coreProperties>
</file>