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09" i="1"/>
  <c r="A109"/>
  <c r="L109"/>
  <c r="J108"/>
  <c r="I108"/>
  <c r="I109" s="1"/>
  <c r="H108"/>
  <c r="G108"/>
  <c r="G109" s="1"/>
  <c r="F108"/>
  <c r="B213"/>
  <c r="A213"/>
  <c r="J213"/>
  <c r="I213"/>
  <c r="H213"/>
  <c r="G213"/>
  <c r="F213"/>
  <c r="L213"/>
  <c r="L204"/>
  <c r="B204"/>
  <c r="A204"/>
  <c r="F109" l="1"/>
  <c r="J109"/>
  <c r="H109"/>
  <c r="J203"/>
  <c r="I203"/>
  <c r="H203"/>
  <c r="G203"/>
  <c r="F203"/>
  <c r="B194"/>
  <c r="A194"/>
  <c r="J193"/>
  <c r="I193"/>
  <c r="I204" s="1"/>
  <c r="H193"/>
  <c r="G193"/>
  <c r="G204" s="1"/>
  <c r="F193"/>
  <c r="B185"/>
  <c r="A185"/>
  <c r="J184"/>
  <c r="I184"/>
  <c r="H184"/>
  <c r="G184"/>
  <c r="F184"/>
  <c r="B175"/>
  <c r="A175"/>
  <c r="L185"/>
  <c r="J174"/>
  <c r="J185" s="1"/>
  <c r="I174"/>
  <c r="H174"/>
  <c r="G174"/>
  <c r="F174"/>
  <c r="B166"/>
  <c r="A166"/>
  <c r="J165"/>
  <c r="I165"/>
  <c r="H165"/>
  <c r="G165"/>
  <c r="F165"/>
  <c r="B156"/>
  <c r="A156"/>
  <c r="J155"/>
  <c r="I155"/>
  <c r="H155"/>
  <c r="H166" s="1"/>
  <c r="G155"/>
  <c r="F155"/>
  <c r="B147"/>
  <c r="A147"/>
  <c r="J146"/>
  <c r="I146"/>
  <c r="H146"/>
  <c r="G146"/>
  <c r="F146"/>
  <c r="B137"/>
  <c r="A137"/>
  <c r="L147"/>
  <c r="J136"/>
  <c r="I136"/>
  <c r="H136"/>
  <c r="H147" s="1"/>
  <c r="G136"/>
  <c r="G147" s="1"/>
  <c r="F136"/>
  <c r="F147" s="1"/>
  <c r="B128"/>
  <c r="A128"/>
  <c r="J127"/>
  <c r="I127"/>
  <c r="H127"/>
  <c r="G127"/>
  <c r="F127"/>
  <c r="B118"/>
  <c r="A118"/>
  <c r="L128"/>
  <c r="J117"/>
  <c r="I117"/>
  <c r="I128" s="1"/>
  <c r="H117"/>
  <c r="G117"/>
  <c r="F117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L81"/>
  <c r="J70"/>
  <c r="I70"/>
  <c r="H70"/>
  <c r="H81" s="1"/>
  <c r="G70"/>
  <c r="F70"/>
  <c r="B62"/>
  <c r="A62"/>
  <c r="J61"/>
  <c r="I61"/>
  <c r="H61"/>
  <c r="G61"/>
  <c r="F61"/>
  <c r="B52"/>
  <c r="A52"/>
  <c r="L6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J23"/>
  <c r="I23"/>
  <c r="H23"/>
  <c r="G23"/>
  <c r="F23"/>
  <c r="B14"/>
  <c r="A14"/>
  <c r="J13"/>
  <c r="I13"/>
  <c r="H13"/>
  <c r="G13"/>
  <c r="F13"/>
  <c r="F24" s="1"/>
  <c r="I62" l="1"/>
  <c r="G81"/>
  <c r="H24"/>
  <c r="G43"/>
  <c r="G100"/>
  <c r="G166"/>
  <c r="F204"/>
  <c r="H204"/>
  <c r="J204"/>
  <c r="I185"/>
  <c r="J128"/>
  <c r="F81"/>
  <c r="G24"/>
  <c r="J24"/>
  <c r="I43"/>
  <c r="I100"/>
  <c r="I166"/>
  <c r="I24"/>
  <c r="J81"/>
  <c r="J147"/>
  <c r="F62"/>
  <c r="J100"/>
  <c r="F128"/>
  <c r="J166"/>
  <c r="F185"/>
  <c r="I81"/>
  <c r="I147"/>
  <c r="F100"/>
  <c r="F166"/>
  <c r="L43"/>
  <c r="G62"/>
  <c r="L100"/>
  <c r="G128"/>
  <c r="L166"/>
  <c r="G185"/>
  <c r="F43"/>
  <c r="J43"/>
  <c r="H62"/>
  <c r="H128"/>
  <c r="H185"/>
  <c r="H214" l="1"/>
  <c r="F214"/>
  <c r="G214"/>
  <c r="I214"/>
  <c r="J214"/>
  <c r="L214"/>
</calcChain>
</file>

<file path=xl/sharedStrings.xml><?xml version="1.0" encoding="utf-8"?>
<sst xmlns="http://schemas.openxmlformats.org/spreadsheetml/2006/main" count="338" uniqueCount="99">
  <si>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</si>
  <si>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</si>
  <si>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</si>
  <si>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</si>
  <si>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</si>
  <si>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</si>
  <si>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</si>
  <si>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</si>
  <si>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</si>
  <si>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</si>
  <si>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</si>
  <si>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</si>
  <si>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</si>
  <si>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</si>
  <si>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</si>
  <si>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</si>
  <si>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</si>
  <si>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</si>
  <si>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</si>
  <si>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</si>
  <si>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</si>
  <si>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</si>
  <si>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</si>
  <si>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</si>
  <si>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</si>
  <si>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</si>
  <si>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</si>
  <si>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</si>
  <si>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</si>
  <si>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</si>
  <si>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</si>
  <si>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</si>
  <si>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</si>
  <si>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</si>
  <si>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</si>
  <si>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</si>
  <si>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</si>
  <si>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</si>
  <si>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</si>
  <si>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"Гимназия №22"</t>
  </si>
  <si>
    <t>А.В. Громов</t>
  </si>
  <si>
    <t>Каша молочная рисовая с маслом</t>
  </si>
  <si>
    <t>акт</t>
  </si>
  <si>
    <t>хлеб пшеничный</t>
  </si>
  <si>
    <t>лимонад домашний</t>
  </si>
  <si>
    <t>хлеб ржаной</t>
  </si>
  <si>
    <t>Каша молочная пшенная с маслом и фруктами</t>
  </si>
  <si>
    <t>кофейный напиток</t>
  </si>
  <si>
    <t>булочка творожная</t>
  </si>
  <si>
    <t>Суп молочный с лапшой домашней</t>
  </si>
  <si>
    <t>бутерброды с сыром</t>
  </si>
  <si>
    <t>какао с молоком</t>
  </si>
  <si>
    <t>Пюре фруктовое</t>
  </si>
  <si>
    <t xml:space="preserve">Министроне </t>
  </si>
  <si>
    <t>закуска из овощей</t>
  </si>
  <si>
    <t>Щи из свежей капусты с картофелем со сметаной</t>
  </si>
  <si>
    <t>Биточки из птицы с соусом</t>
  </si>
  <si>
    <t>Уха школьная</t>
  </si>
  <si>
    <t>Бутерброды с джемом</t>
  </si>
  <si>
    <t>котлеты рыбные с соусом</t>
  </si>
  <si>
    <t>сложный овощной гарнир</t>
  </si>
  <si>
    <t>Таб 4</t>
  </si>
  <si>
    <t>Чай с сахаром и лимоном</t>
  </si>
  <si>
    <t>Суп-лапша домашняя с гренками</t>
  </si>
  <si>
    <t>Мясо тушеное</t>
  </si>
  <si>
    <t>гор блюдо</t>
  </si>
  <si>
    <t>Рис припущенный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</si>
  <si>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</si>
  <si>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</si>
  <si>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</si>
  <si>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</si>
  <si>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из ягод</t>
  </si>
  <si>
    <t>Рассольник со сметаной</t>
  </si>
  <si>
    <t>Котлеты рыбные с соусом</t>
  </si>
  <si>
    <t>Сложный овощной гарнир</t>
  </si>
  <si>
    <t>Лимонад домашний</t>
  </si>
  <si>
    <t>Запеканка творожная с соусом</t>
  </si>
  <si>
    <t>Чай с сахаром</t>
  </si>
  <si>
    <t>Булочка школьная</t>
  </si>
  <si>
    <t>Борщ из свежей капусты с картофелем со сметаной</t>
  </si>
  <si>
    <t>Пельмени</t>
  </si>
  <si>
    <t>Биточки с соусом</t>
  </si>
  <si>
    <t>Суп из овощей со сметаной</t>
  </si>
  <si>
    <t>Суп картофельный с горохом</t>
  </si>
  <si>
    <t xml:space="preserve">Плов из мяса </t>
  </si>
  <si>
    <t>Напиток из сухофруктов</t>
  </si>
  <si>
    <t>Каша молочная пшенная с маслом</t>
  </si>
  <si>
    <t>Мучное изделие</t>
  </si>
  <si>
    <t>Суп-лапша домашняя</t>
  </si>
  <si>
    <t>Запеканка картофельная с мясом и овощами</t>
  </si>
  <si>
    <t xml:space="preserve">Чай с сахаром </t>
  </si>
  <si>
    <t>Каша гречненвая вязкая</t>
  </si>
  <si>
    <t>Варенники с творогом с соусом</t>
  </si>
  <si>
    <t>Булочка молочная</t>
  </si>
  <si>
    <t>Борщ сибирский со сметаной</t>
  </si>
  <si>
    <t>Мясные ежики в соусе</t>
  </si>
  <si>
    <t>Картофельное пюре</t>
  </si>
  <si>
    <t>Птица тушенная в соусе</t>
  </si>
  <si>
    <t>Птица  тушенная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</si>
</sst>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07" sqref="N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61</v>
      </c>
      <c r="L6" s="40">
        <v>30</v>
      </c>
    </row>
    <row r="7" spans="1:12" ht="15">
      <c r="A7" s="23"/>
      <c r="B7" s="15"/>
      <c r="C7" s="11"/>
      <c r="D7" s="54"/>
      <c r="E7" s="51"/>
      <c r="F7" s="51"/>
      <c r="G7" s="51"/>
      <c r="H7" s="51"/>
      <c r="I7" s="51"/>
      <c r="J7" s="51"/>
      <c r="K7" s="44"/>
      <c r="L7" s="43"/>
    </row>
    <row r="8" spans="1:12" ht="1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42</v>
      </c>
      <c r="L9" s="43">
        <v>20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9.01</v>
      </c>
      <c r="H13" s="19">
        <f t="shared" si="0"/>
        <v>6.99</v>
      </c>
      <c r="I13" s="19">
        <f t="shared" si="0"/>
        <v>102.97</v>
      </c>
      <c r="J13" s="19">
        <f t="shared" si="0"/>
        <v>515</v>
      </c>
      <c r="K13" s="25"/>
      <c r="L13" s="19">
        <v>82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>
        <v>20</v>
      </c>
    </row>
    <row r="16" spans="1:12" ht="15">
      <c r="A16" s="23"/>
      <c r="B16" s="15"/>
      <c r="C16" s="11"/>
      <c r="D16" s="7" t="s">
        <v>28</v>
      </c>
      <c r="E16" s="39" t="s">
        <v>64</v>
      </c>
      <c r="F16" s="40">
        <v>90</v>
      </c>
      <c r="G16" s="40">
        <v>12.51</v>
      </c>
      <c r="H16" s="40">
        <v>19.8</v>
      </c>
      <c r="I16" s="40">
        <v>3.6</v>
      </c>
      <c r="J16" s="40">
        <v>130</v>
      </c>
      <c r="K16" s="41">
        <v>433</v>
      </c>
      <c r="L16" s="43">
        <v>59</v>
      </c>
    </row>
    <row r="17" spans="1:12" ht="15">
      <c r="A17" s="23"/>
      <c r="B17" s="15"/>
      <c r="C17" s="11"/>
      <c r="D17" s="6" t="s">
        <v>65</v>
      </c>
      <c r="E17" s="42" t="s">
        <v>66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>
        <v>2</v>
      </c>
    </row>
    <row r="19" spans="1:12" ht="15">
      <c r="A19" s="23"/>
      <c r="B19" s="15"/>
      <c r="C19" s="11"/>
      <c r="D19" s="7" t="s">
        <v>31</v>
      </c>
      <c r="E19" s="42" t="s">
        <v>67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68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26.13</v>
      </c>
      <c r="H23" s="19">
        <f t="shared" si="1"/>
        <v>30.400000000000002</v>
      </c>
      <c r="I23" s="19">
        <f t="shared" si="1"/>
        <v>115.69</v>
      </c>
      <c r="J23" s="19">
        <f t="shared" si="1"/>
        <v>735</v>
      </c>
      <c r="K23" s="25"/>
      <c r="L23" s="19">
        <v>100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7"/>
      <c r="E24" s="31"/>
      <c r="F24" s="32">
        <f>F13+F23</f>
        <v>1225</v>
      </c>
      <c r="G24" s="32">
        <f t="shared" ref="G24:J24" si="2">G13+G23</f>
        <v>35.14</v>
      </c>
      <c r="H24" s="32">
        <f t="shared" si="2"/>
        <v>37.39</v>
      </c>
      <c r="I24" s="32">
        <f t="shared" si="2"/>
        <v>218.66</v>
      </c>
      <c r="J24" s="32">
        <f t="shared" si="2"/>
        <v>1250</v>
      </c>
      <c r="K24" s="32"/>
      <c r="L24" s="32">
        <v>182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28</v>
      </c>
      <c r="E25" s="42" t="s">
        <v>69</v>
      </c>
      <c r="F25" s="43">
        <v>90</v>
      </c>
      <c r="G25" s="43">
        <v>17.91</v>
      </c>
      <c r="H25" s="43">
        <v>3.8</v>
      </c>
      <c r="I25" s="43">
        <v>10.55</v>
      </c>
      <c r="J25" s="43">
        <v>147</v>
      </c>
      <c r="K25" s="44" t="s">
        <v>42</v>
      </c>
      <c r="L25" s="40">
        <v>50</v>
      </c>
    </row>
    <row r="26" spans="1:12" ht="15">
      <c r="A26" s="14"/>
      <c r="B26" s="15"/>
      <c r="C26" s="11"/>
      <c r="D26" s="5" t="s">
        <v>21</v>
      </c>
      <c r="E26" s="42" t="s">
        <v>70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>
        <v>25</v>
      </c>
    </row>
    <row r="27" spans="1:12" ht="1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42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27.51</v>
      </c>
      <c r="H32" s="19">
        <f t="shared" ref="H32" si="4">SUM(H25:H31)</f>
        <v>9.9599999999999991</v>
      </c>
      <c r="I32" s="19">
        <f t="shared" ref="I32" si="5">SUM(I25:I31)</f>
        <v>96.289999999999992</v>
      </c>
      <c r="J32" s="19">
        <f t="shared" ref="J32" si="6">SUM(J25:J31)</f>
        <v>586</v>
      </c>
      <c r="K32" s="25"/>
      <c r="L32" s="19">
        <v>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16</v>
      </c>
    </row>
    <row r="35" spans="1:12" ht="15.75" thickBot="1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17.91</v>
      </c>
      <c r="H35" s="43">
        <v>3.8</v>
      </c>
      <c r="I35" s="43">
        <v>10.55</v>
      </c>
      <c r="J35" s="43">
        <v>147</v>
      </c>
      <c r="K35" s="44" t="s">
        <v>42</v>
      </c>
      <c r="L35" s="43">
        <v>50</v>
      </c>
    </row>
    <row r="36" spans="1:12" ht="15">
      <c r="A36" s="14"/>
      <c r="B36" s="15"/>
      <c r="C36" s="11"/>
      <c r="D36" s="5" t="s">
        <v>21</v>
      </c>
      <c r="E36" s="42" t="s">
        <v>70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>
        <v>25</v>
      </c>
    </row>
    <row r="37" spans="1:12" ht="1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42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68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30.71</v>
      </c>
      <c r="H42" s="19">
        <f t="shared" ref="H42" si="8">SUM(H33:H41)</f>
        <v>13.219999999999999</v>
      </c>
      <c r="I42" s="19">
        <f t="shared" ref="I42" si="9">SUM(I33:I41)</f>
        <v>117.57999999999998</v>
      </c>
      <c r="J42" s="19">
        <f t="shared" ref="J42" si="10">SUM(J33:J41)</f>
        <v>719</v>
      </c>
      <c r="K42" s="25"/>
      <c r="L42" s="19">
        <v>100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7"/>
      <c r="E43" s="31"/>
      <c r="F43" s="32">
        <f>F32+F42</f>
        <v>1200</v>
      </c>
      <c r="G43" s="32">
        <f t="shared" ref="G43" si="11">G32+G42</f>
        <v>58.22</v>
      </c>
      <c r="H43" s="32">
        <f t="shared" ref="H43" si="12">H32+H42</f>
        <v>23.18</v>
      </c>
      <c r="I43" s="32">
        <f t="shared" ref="I43" si="13">I32+I42</f>
        <v>213.86999999999998</v>
      </c>
      <c r="J43" s="32">
        <f t="shared" ref="J43:L43" si="14">J32+J42</f>
        <v>1305</v>
      </c>
      <c r="K43" s="32"/>
      <c r="L43" s="32">
        <f t="shared" si="14"/>
        <v>182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28</v>
      </c>
      <c r="E44" s="42" t="s">
        <v>73</v>
      </c>
      <c r="F44" s="43">
        <v>100</v>
      </c>
      <c r="G44" s="43">
        <v>10.53</v>
      </c>
      <c r="H44" s="43">
        <v>8.52</v>
      </c>
      <c r="I44" s="43">
        <v>14.06</v>
      </c>
      <c r="J44" s="43">
        <v>165</v>
      </c>
      <c r="K44" s="44">
        <v>388</v>
      </c>
      <c r="L44" s="40">
        <v>50</v>
      </c>
    </row>
    <row r="45" spans="1:12" ht="15">
      <c r="A45" s="23"/>
      <c r="B45" s="15"/>
      <c r="C45" s="11"/>
      <c r="D45" s="5" t="s">
        <v>21</v>
      </c>
      <c r="E45" s="42" t="s">
        <v>74</v>
      </c>
      <c r="F45" s="43">
        <v>170</v>
      </c>
      <c r="G45" s="43">
        <v>3.8</v>
      </c>
      <c r="H45" s="43">
        <v>7.71</v>
      </c>
      <c r="I45" s="43">
        <v>22.61</v>
      </c>
      <c r="J45" s="43">
        <v>177</v>
      </c>
      <c r="K45" s="44" t="s">
        <v>42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75</v>
      </c>
      <c r="F46" s="43">
        <v>200</v>
      </c>
      <c r="G46" s="43"/>
      <c r="H46" s="43"/>
      <c r="I46" s="43">
        <v>18</v>
      </c>
      <c r="J46" s="43">
        <v>113</v>
      </c>
      <c r="K46" s="44" t="s">
        <v>42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16.88</v>
      </c>
      <c r="H51" s="19">
        <f t="shared" ref="H51" si="16">SUM(H44:H50)</f>
        <v>16.98</v>
      </c>
      <c r="I51" s="19">
        <f t="shared" ref="I51" si="17">SUM(I44:I50)</f>
        <v>71.47</v>
      </c>
      <c r="J51" s="19">
        <f t="shared" ref="J51" si="18">SUM(J44:J50)</f>
        <v>539</v>
      </c>
      <c r="K51" s="25"/>
      <c r="L51" s="19">
        <v>82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42</v>
      </c>
      <c r="L53" s="43"/>
    </row>
    <row r="54" spans="1:12" ht="15">
      <c r="A54" s="23"/>
      <c r="B54" s="15"/>
      <c r="C54" s="11"/>
      <c r="D54" s="7" t="s">
        <v>28</v>
      </c>
      <c r="E54" s="39" t="s">
        <v>59</v>
      </c>
      <c r="F54" s="40">
        <v>100</v>
      </c>
      <c r="G54" s="40">
        <v>10.53</v>
      </c>
      <c r="H54" s="40">
        <v>8.52</v>
      </c>
      <c r="I54" s="40">
        <v>14.06</v>
      </c>
      <c r="J54" s="40">
        <v>165</v>
      </c>
      <c r="K54" s="41">
        <v>388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3.35</v>
      </c>
      <c r="H55" s="43">
        <v>6.8</v>
      </c>
      <c r="I55" s="43">
        <v>19.95</v>
      </c>
      <c r="J55" s="43">
        <v>156</v>
      </c>
      <c r="K55" s="44" t="s">
        <v>42</v>
      </c>
      <c r="L55" s="43"/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/>
      <c r="H56" s="43"/>
      <c r="I56" s="43">
        <v>18</v>
      </c>
      <c r="J56" s="43">
        <v>113</v>
      </c>
      <c r="K56" s="44" t="s">
        <v>42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45</v>
      </c>
      <c r="G57" s="43">
        <v>3.82</v>
      </c>
      <c r="H57" s="43">
        <v>1.1200000000000001</v>
      </c>
      <c r="I57" s="43">
        <v>25.2</v>
      </c>
      <c r="J57" s="43">
        <v>126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9">SUM(G52:G60)</f>
        <v>24.500000000000004</v>
      </c>
      <c r="H61" s="19">
        <f t="shared" ref="H61" si="20">SUM(H52:H60)</f>
        <v>21.04</v>
      </c>
      <c r="I61" s="19">
        <f t="shared" ref="I61" si="21">SUM(I52:I60)</f>
        <v>97.01</v>
      </c>
      <c r="J61" s="19">
        <f t="shared" ref="J61" si="22">SUM(J52:J60)</f>
        <v>708</v>
      </c>
      <c r="K61" s="25"/>
      <c r="L61" s="19">
        <v>100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7"/>
      <c r="E62" s="31"/>
      <c r="F62" s="32">
        <f>F51+F61</f>
        <v>1215</v>
      </c>
      <c r="G62" s="32">
        <f t="shared" ref="G62" si="23">G51+G61</f>
        <v>41.38</v>
      </c>
      <c r="H62" s="32">
        <f t="shared" ref="H62" si="24">H51+H61</f>
        <v>38.019999999999996</v>
      </c>
      <c r="I62" s="32">
        <f t="shared" ref="I62" si="25">I51+I61</f>
        <v>168.48000000000002</v>
      </c>
      <c r="J62" s="32">
        <f t="shared" ref="J62:L62" si="26">J51+J61</f>
        <v>1247</v>
      </c>
      <c r="K62" s="32"/>
      <c r="L62" s="32">
        <f t="shared" si="26"/>
        <v>182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77</v>
      </c>
      <c r="F65" s="51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>
        <v>20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37.129999999999995</v>
      </c>
      <c r="H70" s="19">
        <f t="shared" ref="H70" si="28">SUM(H63:H69)</f>
        <v>12.77</v>
      </c>
      <c r="I70" s="19">
        <f t="shared" ref="I70" si="29">SUM(I63:I69)</f>
        <v>96.039999999999992</v>
      </c>
      <c r="J70" s="19">
        <f t="shared" ref="J70" si="30">SUM(J63:J69)</f>
        <v>554</v>
      </c>
      <c r="K70" s="25"/>
      <c r="L70" s="19">
        <v>82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42</v>
      </c>
      <c r="L71" s="43">
        <v>20</v>
      </c>
    </row>
    <row r="72" spans="1:12" ht="15.75" thickBot="1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16</v>
      </c>
    </row>
    <row r="73" spans="1:12" ht="15">
      <c r="A73" s="23"/>
      <c r="B73" s="15"/>
      <c r="C73" s="11"/>
      <c r="D73" s="5" t="s">
        <v>21</v>
      </c>
      <c r="E73" s="42" t="s">
        <v>80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42</v>
      </c>
      <c r="L73" s="43">
        <v>58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77</v>
      </c>
      <c r="F75" s="51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>
        <v>2</v>
      </c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68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25.669999999999998</v>
      </c>
      <c r="H80" s="19">
        <f t="shared" ref="H80" si="32">SUM(H71:H79)</f>
        <v>23.13</v>
      </c>
      <c r="I80" s="19">
        <f t="shared" ref="I80" si="33">SUM(I71:I79)</f>
        <v>102.36000000000001</v>
      </c>
      <c r="J80" s="19">
        <f t="shared" ref="J80" si="34">SUM(J71:J79)</f>
        <v>721</v>
      </c>
      <c r="K80" s="25"/>
      <c r="L80" s="19">
        <v>100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7"/>
      <c r="E81" s="31"/>
      <c r="F81" s="32">
        <f>F70+F80</f>
        <v>1200</v>
      </c>
      <c r="G81" s="32">
        <f t="shared" ref="G81" si="35">G70+G80</f>
        <v>62.8</v>
      </c>
      <c r="H81" s="32">
        <f t="shared" ref="H81" si="36">H70+H80</f>
        <v>35.9</v>
      </c>
      <c r="I81" s="32">
        <f t="shared" ref="I81" si="37">I70+I80</f>
        <v>198.4</v>
      </c>
      <c r="J81" s="32">
        <f t="shared" ref="J81:L81" si="38">J70+J80</f>
        <v>1275</v>
      </c>
      <c r="K81" s="32"/>
      <c r="L81" s="32">
        <f t="shared" si="38"/>
        <v>182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28</v>
      </c>
      <c r="E82" s="39" t="s">
        <v>81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>
        <v>50</v>
      </c>
    </row>
    <row r="83" spans="1:12" ht="15">
      <c r="A83" s="23"/>
      <c r="B83" s="15"/>
      <c r="C83" s="11"/>
      <c r="D83" s="5" t="s">
        <v>21</v>
      </c>
      <c r="E83" s="42" t="s">
        <v>66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>
        <v>25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42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15.91</v>
      </c>
      <c r="H89" s="19">
        <f t="shared" ref="H89" si="40">SUM(H82:H88)</f>
        <v>14.27</v>
      </c>
      <c r="I89" s="19">
        <f t="shared" ref="I89" si="41">SUM(I82:I88)</f>
        <v>100.34</v>
      </c>
      <c r="J89" s="19">
        <f t="shared" ref="J89" si="42">SUM(J82:J88)</f>
        <v>585</v>
      </c>
      <c r="K89" s="25"/>
      <c r="L89" s="19">
        <v>82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>
        <v>16</v>
      </c>
    </row>
    <row r="92" spans="1:12" ht="15.75" thickBot="1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>
        <v>50</v>
      </c>
    </row>
    <row r="93" spans="1:12" ht="15">
      <c r="A93" s="23"/>
      <c r="B93" s="15"/>
      <c r="C93" s="11"/>
      <c r="D93" s="5" t="s">
        <v>21</v>
      </c>
      <c r="E93" s="42" t="s">
        <v>66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>
        <v>25</v>
      </c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 t="s">
        <v>42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68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19.53</v>
      </c>
      <c r="H99" s="19">
        <f t="shared" ref="H99" si="44">SUM(H90:H98)</f>
        <v>17.77</v>
      </c>
      <c r="I99" s="19">
        <f t="shared" ref="I99" si="45">SUM(I90:I98)</f>
        <v>118.64000000000001</v>
      </c>
      <c r="J99" s="19">
        <f t="shared" ref="J99" si="46">SUM(J90:J98)</f>
        <v>717</v>
      </c>
      <c r="K99" s="25"/>
      <c r="L99" s="19"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7"/>
      <c r="E100" s="31"/>
      <c r="F100" s="32">
        <f>F89+F99</f>
        <v>1210</v>
      </c>
      <c r="G100" s="32">
        <f t="shared" ref="G100" si="47">G89+G99</f>
        <v>35.44</v>
      </c>
      <c r="H100" s="32">
        <f t="shared" ref="H100" si="48">H89+H99</f>
        <v>32.04</v>
      </c>
      <c r="I100" s="32">
        <f t="shared" ref="I100" si="49">I89+I99</f>
        <v>218.98000000000002</v>
      </c>
      <c r="J100" s="32">
        <f t="shared" ref="J100:L100" si="50">J89+J99</f>
        <v>1302</v>
      </c>
      <c r="K100" s="32"/>
      <c r="L100" s="32">
        <f t="shared" si="50"/>
        <v>182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46</v>
      </c>
      <c r="F101" s="40">
        <v>230</v>
      </c>
      <c r="G101" s="40">
        <v>9.57</v>
      </c>
      <c r="H101" s="40">
        <v>6.79</v>
      </c>
      <c r="I101" s="40">
        <v>51.63</v>
      </c>
      <c r="J101" s="40">
        <v>279</v>
      </c>
      <c r="K101" s="41" t="s">
        <v>42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1.48</v>
      </c>
      <c r="H103" s="43">
        <v>1.28</v>
      </c>
      <c r="I103" s="43">
        <v>22.46</v>
      </c>
      <c r="J103" s="43">
        <v>108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52" t="s">
        <v>48</v>
      </c>
      <c r="F104" s="53">
        <v>70</v>
      </c>
      <c r="G104" s="43">
        <v>10.85</v>
      </c>
      <c r="H104" s="43">
        <v>4.18</v>
      </c>
      <c r="I104" s="43">
        <v>30.31</v>
      </c>
      <c r="J104" s="43">
        <v>173</v>
      </c>
      <c r="K104" s="44">
        <v>779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21.9</v>
      </c>
      <c r="H108" s="19">
        <f t="shared" si="51"/>
        <v>12.25</v>
      </c>
      <c r="I108" s="19">
        <f t="shared" si="51"/>
        <v>104.4</v>
      </c>
      <c r="J108" s="19">
        <f t="shared" si="51"/>
        <v>560</v>
      </c>
      <c r="K108" s="25"/>
      <c r="L108" s="19">
        <v>82</v>
      </c>
    </row>
    <row r="109" spans="1:12" ht="15.75" customHeight="1" thickBot="1">
      <c r="A109" s="29">
        <f>A101</f>
        <v>1</v>
      </c>
      <c r="B109" s="30">
        <f>B101</f>
        <v>6</v>
      </c>
      <c r="C109" s="55" t="s">
        <v>4</v>
      </c>
      <c r="D109" s="56"/>
      <c r="E109" s="31"/>
      <c r="F109" s="32" t="e">
        <f>F108+#REF!</f>
        <v>#REF!</v>
      </c>
      <c r="G109" s="32" t="e">
        <f>G108+#REF!</f>
        <v>#REF!</v>
      </c>
      <c r="H109" s="32" t="e">
        <f>H108+#REF!</f>
        <v>#REF!</v>
      </c>
      <c r="I109" s="32" t="e">
        <f>I108+#REF!</f>
        <v>#REF!</v>
      </c>
      <c r="J109" s="32" t="e">
        <f>J108+#REF!</f>
        <v>#REF!</v>
      </c>
      <c r="K109" s="32"/>
      <c r="L109" s="32" t="e">
        <f>L108+#REF!</f>
        <v>#REF!</v>
      </c>
    </row>
    <row r="110" spans="1:12" ht="15.75" thickBot="1">
      <c r="A110" s="20">
        <v>2</v>
      </c>
      <c r="B110" s="21">
        <v>1</v>
      </c>
      <c r="C110" s="22" t="s">
        <v>20</v>
      </c>
      <c r="D110" s="5" t="s">
        <v>28</v>
      </c>
      <c r="E110" s="39" t="s">
        <v>97</v>
      </c>
      <c r="F110" s="40">
        <v>90</v>
      </c>
      <c r="G110" s="40">
        <v>11.43</v>
      </c>
      <c r="H110" s="40">
        <v>10.23</v>
      </c>
      <c r="I110" s="40">
        <v>2.74</v>
      </c>
      <c r="J110" s="40">
        <v>148</v>
      </c>
      <c r="K110" s="41" t="s">
        <v>42</v>
      </c>
      <c r="L110" s="40">
        <v>50</v>
      </c>
    </row>
    <row r="111" spans="1:12" ht="15">
      <c r="A111" s="23"/>
      <c r="B111" s="15"/>
      <c r="C111" s="11"/>
      <c r="D111" s="5" t="s">
        <v>21</v>
      </c>
      <c r="E111" s="42" t="s">
        <v>70</v>
      </c>
      <c r="F111" s="43">
        <v>180</v>
      </c>
      <c r="G111" s="43">
        <v>6.98</v>
      </c>
      <c r="H111" s="43">
        <v>5.39</v>
      </c>
      <c r="I111" s="43">
        <v>44.5</v>
      </c>
      <c r="J111" s="43">
        <v>255</v>
      </c>
      <c r="K111" s="44">
        <v>516</v>
      </c>
      <c r="L111" s="43">
        <v>25</v>
      </c>
    </row>
    <row r="112" spans="1:12" ht="15">
      <c r="A112" s="23"/>
      <c r="B112" s="15"/>
      <c r="C112" s="11"/>
      <c r="D112" s="7" t="s">
        <v>22</v>
      </c>
      <c r="E112" s="42" t="s">
        <v>71</v>
      </c>
      <c r="F112" s="43">
        <v>200</v>
      </c>
      <c r="G112" s="43">
        <v>7.0000000000000007E-2</v>
      </c>
      <c r="H112" s="43">
        <v>0.02</v>
      </c>
      <c r="I112" s="43">
        <v>24.44</v>
      </c>
      <c r="J112" s="43">
        <v>100</v>
      </c>
      <c r="K112" s="44" t="s">
        <v>42</v>
      </c>
      <c r="L112" s="43">
        <v>5</v>
      </c>
    </row>
    <row r="113" spans="1:12" ht="15">
      <c r="A113" s="23"/>
      <c r="B113" s="15"/>
      <c r="C113" s="11"/>
      <c r="D113" s="7" t="s">
        <v>23</v>
      </c>
      <c r="E113" s="42" t="s">
        <v>67</v>
      </c>
      <c r="F113" s="43">
        <v>30</v>
      </c>
      <c r="G113" s="43">
        <v>2.5499999999999998</v>
      </c>
      <c r="H113" s="43">
        <v>0.75</v>
      </c>
      <c r="I113" s="43">
        <v>16.8</v>
      </c>
      <c r="J113" s="43">
        <v>84</v>
      </c>
      <c r="K113" s="44"/>
      <c r="L113" s="43">
        <v>2</v>
      </c>
    </row>
    <row r="114" spans="1:12" ht="1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SUM(F110:F116)</f>
        <v>500</v>
      </c>
      <c r="G117" s="19">
        <f t="shared" ref="G117:J117" si="52">SUM(G110:G116)</f>
        <v>21.03</v>
      </c>
      <c r="H117" s="19">
        <f t="shared" si="52"/>
        <v>16.39</v>
      </c>
      <c r="I117" s="19">
        <f t="shared" si="52"/>
        <v>88.48</v>
      </c>
      <c r="J117" s="19">
        <f t="shared" si="52"/>
        <v>587</v>
      </c>
      <c r="K117" s="25"/>
      <c r="L117" s="19">
        <v>82</v>
      </c>
    </row>
    <row r="118" spans="1:12" ht="1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>
      <c r="A119" s="23"/>
      <c r="B119" s="15"/>
      <c r="C119" s="11"/>
      <c r="D119" s="7" t="s">
        <v>27</v>
      </c>
      <c r="E119" s="42" t="s">
        <v>83</v>
      </c>
      <c r="F119" s="43">
        <v>200</v>
      </c>
      <c r="G119" s="43">
        <v>4.76</v>
      </c>
      <c r="H119" s="43">
        <v>3.35</v>
      </c>
      <c r="I119" s="43">
        <v>15.65</v>
      </c>
      <c r="J119" s="43">
        <v>112</v>
      </c>
      <c r="K119" s="44">
        <v>139</v>
      </c>
      <c r="L119" s="43">
        <v>18</v>
      </c>
    </row>
    <row r="120" spans="1:12" ht="15.75" thickBot="1">
      <c r="A120" s="23"/>
      <c r="B120" s="15"/>
      <c r="C120" s="11"/>
      <c r="D120" s="7" t="s">
        <v>28</v>
      </c>
      <c r="E120" s="39" t="s">
        <v>98</v>
      </c>
      <c r="F120" s="40">
        <v>90</v>
      </c>
      <c r="G120" s="40">
        <v>11.43</v>
      </c>
      <c r="H120" s="40">
        <v>10.23</v>
      </c>
      <c r="I120" s="40">
        <v>2.74</v>
      </c>
      <c r="J120" s="40">
        <v>148</v>
      </c>
      <c r="K120" s="41" t="s">
        <v>42</v>
      </c>
      <c r="L120" s="43">
        <v>50</v>
      </c>
    </row>
    <row r="121" spans="1:12" ht="15">
      <c r="A121" s="23"/>
      <c r="B121" s="15"/>
      <c r="C121" s="11"/>
      <c r="D121" s="5" t="s">
        <v>21</v>
      </c>
      <c r="E121" s="42" t="s">
        <v>70</v>
      </c>
      <c r="F121" s="43">
        <v>150</v>
      </c>
      <c r="G121" s="43">
        <v>5.82</v>
      </c>
      <c r="H121" s="43">
        <v>4.49</v>
      </c>
      <c r="I121" s="43">
        <v>37.08</v>
      </c>
      <c r="J121" s="43">
        <v>212</v>
      </c>
      <c r="K121" s="44">
        <v>516</v>
      </c>
      <c r="L121" s="43">
        <v>23</v>
      </c>
    </row>
    <row r="122" spans="1:12" ht="15">
      <c r="A122" s="23"/>
      <c r="B122" s="15"/>
      <c r="C122" s="11"/>
      <c r="D122" s="7" t="s">
        <v>30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42</v>
      </c>
      <c r="L122" s="43">
        <v>5</v>
      </c>
    </row>
    <row r="123" spans="1:12" ht="15">
      <c r="A123" s="23"/>
      <c r="B123" s="15"/>
      <c r="C123" s="11"/>
      <c r="D123" s="7" t="s">
        <v>31</v>
      </c>
      <c r="E123" s="42" t="s">
        <v>67</v>
      </c>
      <c r="F123" s="43">
        <v>40</v>
      </c>
      <c r="G123" s="43">
        <v>3.4</v>
      </c>
      <c r="H123" s="43">
        <v>1</v>
      </c>
      <c r="I123" s="43">
        <v>22.4</v>
      </c>
      <c r="J123" s="43">
        <v>112</v>
      </c>
      <c r="K123" s="44"/>
      <c r="L123" s="43">
        <v>2</v>
      </c>
    </row>
    <row r="124" spans="1:12" ht="15">
      <c r="A124" s="23"/>
      <c r="B124" s="15"/>
      <c r="C124" s="11"/>
      <c r="D124" s="7" t="s">
        <v>32</v>
      </c>
      <c r="E124" s="42" t="s">
        <v>68</v>
      </c>
      <c r="F124" s="43">
        <v>20</v>
      </c>
      <c r="G124" s="43">
        <v>1.6</v>
      </c>
      <c r="H124" s="43">
        <v>0.2</v>
      </c>
      <c r="I124" s="43">
        <v>9</v>
      </c>
      <c r="J124" s="43">
        <v>44</v>
      </c>
      <c r="K124" s="44"/>
      <c r="L124" s="43">
        <v>2</v>
      </c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700</v>
      </c>
      <c r="G127" s="19">
        <f t="shared" ref="G127:J127" si="53">SUM(G118:G126)</f>
        <v>27.08</v>
      </c>
      <c r="H127" s="19">
        <f t="shared" si="53"/>
        <v>19.29</v>
      </c>
      <c r="I127" s="19">
        <f t="shared" si="53"/>
        <v>111.31</v>
      </c>
      <c r="J127" s="19">
        <f t="shared" si="53"/>
        <v>728</v>
      </c>
      <c r="K127" s="25"/>
      <c r="L127" s="19">
        <v>100</v>
      </c>
    </row>
    <row r="128" spans="1:12" ht="15">
      <c r="A128" s="29">
        <f>A110</f>
        <v>2</v>
      </c>
      <c r="B128" s="30">
        <f>B110</f>
        <v>1</v>
      </c>
      <c r="C128" s="55" t="s">
        <v>4</v>
      </c>
      <c r="D128" s="57"/>
      <c r="E128" s="31"/>
      <c r="F128" s="32">
        <f>F117+F127</f>
        <v>1200</v>
      </c>
      <c r="G128" s="32">
        <f t="shared" ref="G128" si="54">G117+G127</f>
        <v>48.11</v>
      </c>
      <c r="H128" s="32">
        <f t="shared" ref="H128" si="55">H117+H127</f>
        <v>35.68</v>
      </c>
      <c r="I128" s="32">
        <f t="shared" ref="I128" si="56">I117+I127</f>
        <v>199.79000000000002</v>
      </c>
      <c r="J128" s="32">
        <f t="shared" ref="J128:L128" si="57">J117+J127</f>
        <v>1315</v>
      </c>
      <c r="K128" s="32"/>
      <c r="L128" s="32">
        <f t="shared" si="57"/>
        <v>182</v>
      </c>
    </row>
    <row r="129" spans="1:12" ht="15">
      <c r="A129" s="14">
        <v>2</v>
      </c>
      <c r="B129" s="15">
        <v>2</v>
      </c>
      <c r="C129" s="22" t="s">
        <v>20</v>
      </c>
      <c r="D129" s="5" t="s">
        <v>21</v>
      </c>
      <c r="E129" s="39" t="s">
        <v>84</v>
      </c>
      <c r="F129" s="40">
        <v>270</v>
      </c>
      <c r="G129" s="40">
        <v>16.170000000000002</v>
      </c>
      <c r="H129" s="40">
        <v>15.58</v>
      </c>
      <c r="I129" s="40">
        <v>42.99</v>
      </c>
      <c r="J129" s="40">
        <v>375</v>
      </c>
      <c r="K129" s="41">
        <v>265</v>
      </c>
      <c r="L129" s="40">
        <v>75</v>
      </c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22</v>
      </c>
      <c r="E131" s="42" t="s">
        <v>85</v>
      </c>
      <c r="F131" s="51">
        <v>200</v>
      </c>
      <c r="G131" s="43">
        <v>0.6</v>
      </c>
      <c r="H131" s="43">
        <v>0.06</v>
      </c>
      <c r="I131" s="43">
        <v>29.79</v>
      </c>
      <c r="J131" s="43">
        <v>124</v>
      </c>
      <c r="K131" s="44" t="s">
        <v>42</v>
      </c>
      <c r="L131" s="43">
        <v>5</v>
      </c>
    </row>
    <row r="132" spans="1:12" ht="15">
      <c r="A132" s="14"/>
      <c r="B132" s="15"/>
      <c r="C132" s="11"/>
      <c r="D132" s="7" t="s">
        <v>23</v>
      </c>
      <c r="E132" s="42" t="s">
        <v>67</v>
      </c>
      <c r="F132" s="43">
        <v>30</v>
      </c>
      <c r="G132" s="43">
        <v>2.5499999999999998</v>
      </c>
      <c r="H132" s="43">
        <v>0.75</v>
      </c>
      <c r="I132" s="43">
        <v>16.8</v>
      </c>
      <c r="J132" s="43">
        <v>84</v>
      </c>
      <c r="K132" s="44"/>
      <c r="L132" s="43">
        <v>2</v>
      </c>
    </row>
    <row r="133" spans="1:12" ht="1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SUM(F129:F135)</f>
        <v>500</v>
      </c>
      <c r="G136" s="19">
        <f t="shared" ref="G136:J136" si="58">SUM(G129:G135)</f>
        <v>19.320000000000004</v>
      </c>
      <c r="H136" s="19">
        <f t="shared" si="58"/>
        <v>16.39</v>
      </c>
      <c r="I136" s="19">
        <f t="shared" si="58"/>
        <v>89.58</v>
      </c>
      <c r="J136" s="19">
        <f t="shared" si="58"/>
        <v>583</v>
      </c>
      <c r="K136" s="25"/>
      <c r="L136" s="19">
        <v>82</v>
      </c>
    </row>
    <row r="137" spans="1:12" ht="15">
      <c r="A137" s="13">
        <f>A129</f>
        <v>2</v>
      </c>
      <c r="B137" s="13">
        <f>B129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>
      <c r="A138" s="14"/>
      <c r="B138" s="15"/>
      <c r="C138" s="11"/>
      <c r="D138" s="7" t="s">
        <v>27</v>
      </c>
      <c r="E138" s="42" t="s">
        <v>55</v>
      </c>
      <c r="F138" s="43">
        <v>200</v>
      </c>
      <c r="G138" s="43">
        <v>1.74</v>
      </c>
      <c r="H138" s="43">
        <v>3.94</v>
      </c>
      <c r="I138" s="43">
        <v>16.2</v>
      </c>
      <c r="J138" s="43">
        <v>76</v>
      </c>
      <c r="K138" s="44">
        <v>124</v>
      </c>
      <c r="L138" s="43">
        <v>16</v>
      </c>
    </row>
    <row r="139" spans="1:12" ht="15">
      <c r="A139" s="14"/>
      <c r="B139" s="15"/>
      <c r="C139" s="11"/>
      <c r="D139" s="5" t="s">
        <v>21</v>
      </c>
      <c r="E139" s="39" t="s">
        <v>84</v>
      </c>
      <c r="F139" s="40">
        <v>250</v>
      </c>
      <c r="G139" s="40">
        <v>14.97</v>
      </c>
      <c r="H139" s="40">
        <v>14.43</v>
      </c>
      <c r="I139" s="40">
        <v>39.81</v>
      </c>
      <c r="J139" s="40">
        <v>352</v>
      </c>
      <c r="K139" s="41">
        <v>265</v>
      </c>
      <c r="L139" s="43">
        <v>75</v>
      </c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 t="s">
        <v>85</v>
      </c>
      <c r="F141" s="51">
        <v>200</v>
      </c>
      <c r="G141" s="43">
        <v>0.6</v>
      </c>
      <c r="H141" s="43">
        <v>0.06</v>
      </c>
      <c r="I141" s="43">
        <v>29.79</v>
      </c>
      <c r="J141" s="43">
        <v>124</v>
      </c>
      <c r="K141" s="44" t="s">
        <v>42</v>
      </c>
      <c r="L141" s="43">
        <v>5</v>
      </c>
    </row>
    <row r="142" spans="1:12" ht="15">
      <c r="A142" s="14"/>
      <c r="B142" s="15"/>
      <c r="C142" s="11"/>
      <c r="D142" s="7" t="s">
        <v>31</v>
      </c>
      <c r="E142" s="42" t="s">
        <v>67</v>
      </c>
      <c r="F142" s="43">
        <v>40</v>
      </c>
      <c r="G142" s="43">
        <v>3.4</v>
      </c>
      <c r="H142" s="43">
        <v>1</v>
      </c>
      <c r="I142" s="43">
        <v>22.4</v>
      </c>
      <c r="J142" s="43">
        <v>112</v>
      </c>
      <c r="K142" s="44"/>
      <c r="L142" s="43">
        <v>2</v>
      </c>
    </row>
    <row r="143" spans="1:12" ht="15">
      <c r="A143" s="14"/>
      <c r="B143" s="15"/>
      <c r="C143" s="11"/>
      <c r="D143" s="7" t="s">
        <v>32</v>
      </c>
      <c r="E143" s="42" t="s">
        <v>68</v>
      </c>
      <c r="F143" s="43">
        <v>20</v>
      </c>
      <c r="G143" s="43">
        <v>1.6</v>
      </c>
      <c r="H143" s="43">
        <v>0.2</v>
      </c>
      <c r="I143" s="43">
        <v>9</v>
      </c>
      <c r="J143" s="43">
        <v>44</v>
      </c>
      <c r="K143" s="44"/>
      <c r="L143" s="43">
        <v>2</v>
      </c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710</v>
      </c>
      <c r="G146" s="19">
        <f t="shared" ref="G146:J146" si="59">SUM(G137:G145)</f>
        <v>22.310000000000002</v>
      </c>
      <c r="H146" s="19">
        <f t="shared" si="59"/>
        <v>19.63</v>
      </c>
      <c r="I146" s="19">
        <f t="shared" si="59"/>
        <v>117.20000000000002</v>
      </c>
      <c r="J146" s="19">
        <f t="shared" si="59"/>
        <v>708</v>
      </c>
      <c r="K146" s="25"/>
      <c r="L146" s="19">
        <v>100</v>
      </c>
    </row>
    <row r="147" spans="1:12" ht="15">
      <c r="A147" s="33">
        <f>A129</f>
        <v>2</v>
      </c>
      <c r="B147" s="33">
        <f>B129</f>
        <v>2</v>
      </c>
      <c r="C147" s="55" t="s">
        <v>4</v>
      </c>
      <c r="D147" s="57"/>
      <c r="E147" s="31"/>
      <c r="F147" s="32">
        <f>F136+F146</f>
        <v>1210</v>
      </c>
      <c r="G147" s="32">
        <f t="shared" ref="G147" si="60">G136+G146</f>
        <v>41.63000000000001</v>
      </c>
      <c r="H147" s="32">
        <f t="shared" ref="H147" si="61">H136+H146</f>
        <v>36.019999999999996</v>
      </c>
      <c r="I147" s="32">
        <f t="shared" ref="I147" si="62">I136+I146</f>
        <v>206.78000000000003</v>
      </c>
      <c r="J147" s="32">
        <f t="shared" ref="J147:L147" si="63">J136+J146</f>
        <v>1291</v>
      </c>
      <c r="K147" s="32"/>
      <c r="L147" s="32">
        <f t="shared" si="63"/>
        <v>182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9" t="s">
        <v>86</v>
      </c>
      <c r="F148" s="40">
        <v>150</v>
      </c>
      <c r="G148" s="40">
        <v>6.46</v>
      </c>
      <c r="H148" s="40">
        <v>6.74</v>
      </c>
      <c r="I148" s="40">
        <v>34.51</v>
      </c>
      <c r="J148" s="40">
        <v>225</v>
      </c>
      <c r="K148" s="41" t="s">
        <v>61</v>
      </c>
      <c r="L148" s="40">
        <v>30</v>
      </c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22</v>
      </c>
      <c r="E150" s="42" t="s">
        <v>77</v>
      </c>
      <c r="F150" s="51">
        <v>200</v>
      </c>
      <c r="G150" s="43">
        <v>0.2</v>
      </c>
      <c r="H150" s="43">
        <v>0.02</v>
      </c>
      <c r="I150" s="43">
        <v>15</v>
      </c>
      <c r="J150" s="43">
        <v>61</v>
      </c>
      <c r="K150" s="44">
        <v>685</v>
      </c>
      <c r="L150" s="43">
        <v>2</v>
      </c>
    </row>
    <row r="151" spans="1:12" ht="15.75" customHeight="1">
      <c r="A151" s="23"/>
      <c r="B151" s="15"/>
      <c r="C151" s="11"/>
      <c r="D151" s="7" t="s">
        <v>23</v>
      </c>
      <c r="E151" s="42" t="s">
        <v>87</v>
      </c>
      <c r="F151" s="43">
        <v>50</v>
      </c>
      <c r="G151" s="43">
        <v>5</v>
      </c>
      <c r="H151" s="43">
        <v>10.18</v>
      </c>
      <c r="I151" s="43">
        <v>22.06</v>
      </c>
      <c r="J151" s="43">
        <v>173</v>
      </c>
      <c r="K151" s="44" t="s">
        <v>42</v>
      </c>
      <c r="L151" s="43">
        <v>20</v>
      </c>
    </row>
    <row r="152" spans="1:12" ht="1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 t="s">
        <v>24</v>
      </c>
      <c r="E153" s="42" t="s">
        <v>52</v>
      </c>
      <c r="F153" s="43">
        <v>125</v>
      </c>
      <c r="G153" s="43">
        <v>0</v>
      </c>
      <c r="H153" s="43">
        <v>0</v>
      </c>
      <c r="I153" s="43">
        <v>13.75</v>
      </c>
      <c r="J153" s="43">
        <v>55</v>
      </c>
      <c r="K153" s="44"/>
      <c r="L153" s="43">
        <v>30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525</v>
      </c>
      <c r="G155" s="19">
        <f t="shared" ref="G155:J155" si="64">SUM(G148:G154)</f>
        <v>11.66</v>
      </c>
      <c r="H155" s="19">
        <f t="shared" si="64"/>
        <v>16.939999999999998</v>
      </c>
      <c r="I155" s="19">
        <f t="shared" si="64"/>
        <v>85.32</v>
      </c>
      <c r="J155" s="19">
        <f t="shared" si="64"/>
        <v>514</v>
      </c>
      <c r="K155" s="25"/>
      <c r="L155" s="19">
        <v>82</v>
      </c>
    </row>
    <row r="156" spans="1:12" ht="1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.75" thickBot="1">
      <c r="A157" s="23"/>
      <c r="B157" s="15"/>
      <c r="C157" s="11"/>
      <c r="D157" s="7" t="s">
        <v>27</v>
      </c>
      <c r="E157" s="42" t="s">
        <v>88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>
        <v>20</v>
      </c>
    </row>
    <row r="158" spans="1:12" ht="15">
      <c r="A158" s="23"/>
      <c r="B158" s="15"/>
      <c r="C158" s="11"/>
      <c r="D158" s="5" t="s">
        <v>21</v>
      </c>
      <c r="E158" s="42" t="s">
        <v>89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42</v>
      </c>
      <c r="L158" s="43">
        <v>71</v>
      </c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90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686</v>
      </c>
      <c r="L160" s="43">
        <v>5</v>
      </c>
    </row>
    <row r="161" spans="1:12" ht="15">
      <c r="A161" s="23"/>
      <c r="B161" s="15"/>
      <c r="C161" s="11"/>
      <c r="D161" s="7" t="s">
        <v>31</v>
      </c>
      <c r="E161" s="42" t="s">
        <v>67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>
        <v>2</v>
      </c>
    </row>
    <row r="162" spans="1:12" ht="15">
      <c r="A162" s="23"/>
      <c r="B162" s="15"/>
      <c r="C162" s="11"/>
      <c r="D162" s="7" t="s">
        <v>32</v>
      </c>
      <c r="E162" s="42" t="s">
        <v>68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>
        <v>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5">SUM(G156:G164)</f>
        <v>24.450000000000003</v>
      </c>
      <c r="H165" s="19">
        <f t="shared" si="65"/>
        <v>21.57</v>
      </c>
      <c r="I165" s="19">
        <f t="shared" si="65"/>
        <v>101.14</v>
      </c>
      <c r="J165" s="19">
        <f t="shared" si="65"/>
        <v>758</v>
      </c>
      <c r="K165" s="25"/>
      <c r="L165" s="19">
        <v>100</v>
      </c>
    </row>
    <row r="166" spans="1:12" ht="15.75" thickBot="1">
      <c r="A166" s="29">
        <f>A148</f>
        <v>2</v>
      </c>
      <c r="B166" s="30">
        <f>B148</f>
        <v>3</v>
      </c>
      <c r="C166" s="55" t="s">
        <v>4</v>
      </c>
      <c r="D166" s="57"/>
      <c r="E166" s="31"/>
      <c r="F166" s="32">
        <f>F155+F165</f>
        <v>1225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32"/>
      <c r="L166" s="32">
        <f t="shared" si="69"/>
        <v>182</v>
      </c>
    </row>
    <row r="167" spans="1:12" ht="15.75" thickBot="1">
      <c r="A167" s="20">
        <v>2</v>
      </c>
      <c r="B167" s="21">
        <v>4</v>
      </c>
      <c r="C167" s="22" t="s">
        <v>20</v>
      </c>
      <c r="D167" s="5" t="s">
        <v>28</v>
      </c>
      <c r="E167" s="39" t="s">
        <v>56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42</v>
      </c>
      <c r="L167" s="40">
        <v>50</v>
      </c>
    </row>
    <row r="168" spans="1:12" ht="15">
      <c r="A168" s="23"/>
      <c r="B168" s="15"/>
      <c r="C168" s="11"/>
      <c r="D168" s="5" t="s">
        <v>21</v>
      </c>
      <c r="E168" s="42" t="s">
        <v>91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>
        <v>25</v>
      </c>
    </row>
    <row r="169" spans="1:12" ht="15">
      <c r="A169" s="23"/>
      <c r="B169" s="15"/>
      <c r="C169" s="11"/>
      <c r="D169" s="7" t="s">
        <v>22</v>
      </c>
      <c r="E169" s="42" t="s">
        <v>71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42</v>
      </c>
      <c r="L169" s="43">
        <v>5</v>
      </c>
    </row>
    <row r="170" spans="1:12" ht="15">
      <c r="A170" s="23"/>
      <c r="B170" s="15"/>
      <c r="C170" s="11"/>
      <c r="D170" s="7" t="s">
        <v>23</v>
      </c>
      <c r="E170" s="42" t="s">
        <v>67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>
        <v>2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 t="shared" ref="G174:J174" si="70">SUM(G167:G173)</f>
        <v>22.75</v>
      </c>
      <c r="H174" s="19">
        <f t="shared" si="70"/>
        <v>16.46</v>
      </c>
      <c r="I174" s="19">
        <f t="shared" si="70"/>
        <v>75.19</v>
      </c>
      <c r="J174" s="19">
        <f t="shared" si="70"/>
        <v>550</v>
      </c>
      <c r="K174" s="25"/>
      <c r="L174" s="19">
        <v>82</v>
      </c>
    </row>
    <row r="175" spans="1:12" ht="1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.75" thickBot="1">
      <c r="A176" s="23"/>
      <c r="B176" s="15"/>
      <c r="C176" s="11"/>
      <c r="D176" s="7" t="s">
        <v>27</v>
      </c>
      <c r="E176" s="42" t="s">
        <v>57</v>
      </c>
      <c r="F176" s="43">
        <v>200</v>
      </c>
      <c r="G176" s="43">
        <v>7.46</v>
      </c>
      <c r="H176" s="43">
        <v>3.5</v>
      </c>
      <c r="I176" s="43">
        <v>8.94</v>
      </c>
      <c r="J176" s="43">
        <v>100</v>
      </c>
      <c r="K176" s="44" t="s">
        <v>42</v>
      </c>
      <c r="L176" s="43">
        <v>16</v>
      </c>
    </row>
    <row r="177" spans="1:12" ht="15.75" thickBot="1">
      <c r="A177" s="23"/>
      <c r="B177" s="15"/>
      <c r="C177" s="11"/>
      <c r="D177" s="7" t="s">
        <v>28</v>
      </c>
      <c r="E177" s="39" t="s">
        <v>56</v>
      </c>
      <c r="F177" s="40">
        <v>90</v>
      </c>
      <c r="G177" s="40">
        <v>14.58</v>
      </c>
      <c r="H177" s="40">
        <v>9.68</v>
      </c>
      <c r="I177" s="40">
        <v>8.94</v>
      </c>
      <c r="J177" s="40">
        <v>190</v>
      </c>
      <c r="K177" s="41" t="s">
        <v>42</v>
      </c>
      <c r="L177" s="43">
        <v>50</v>
      </c>
    </row>
    <row r="178" spans="1:12" ht="15">
      <c r="A178" s="23"/>
      <c r="B178" s="15"/>
      <c r="C178" s="11"/>
      <c r="D178" s="5" t="s">
        <v>21</v>
      </c>
      <c r="E178" s="42" t="s">
        <v>91</v>
      </c>
      <c r="F178" s="43">
        <v>180</v>
      </c>
      <c r="G178" s="43">
        <v>5.55</v>
      </c>
      <c r="H178" s="43">
        <v>6.01</v>
      </c>
      <c r="I178" s="43">
        <v>25.01</v>
      </c>
      <c r="J178" s="43">
        <v>176</v>
      </c>
      <c r="K178" s="44">
        <v>510</v>
      </c>
      <c r="L178" s="43">
        <v>25</v>
      </c>
    </row>
    <row r="179" spans="1:12" ht="15">
      <c r="A179" s="23"/>
      <c r="B179" s="15"/>
      <c r="C179" s="11"/>
      <c r="D179" s="7" t="s">
        <v>30</v>
      </c>
      <c r="E179" s="42" t="s">
        <v>71</v>
      </c>
      <c r="F179" s="43">
        <v>200</v>
      </c>
      <c r="G179" s="43">
        <v>7.0000000000000007E-2</v>
      </c>
      <c r="H179" s="43">
        <v>0.02</v>
      </c>
      <c r="I179" s="43">
        <v>24.44</v>
      </c>
      <c r="J179" s="43">
        <v>100</v>
      </c>
      <c r="K179" s="44" t="s">
        <v>42</v>
      </c>
      <c r="L179" s="43">
        <v>5</v>
      </c>
    </row>
    <row r="180" spans="1:12" ht="15">
      <c r="A180" s="23"/>
      <c r="B180" s="15"/>
      <c r="C180" s="11"/>
      <c r="D180" s="7" t="s">
        <v>31</v>
      </c>
      <c r="E180" s="42" t="s">
        <v>67</v>
      </c>
      <c r="F180" s="43">
        <v>40</v>
      </c>
      <c r="G180" s="43">
        <v>3.4</v>
      </c>
      <c r="H180" s="43">
        <v>1</v>
      </c>
      <c r="I180" s="43">
        <v>22.4</v>
      </c>
      <c r="J180" s="43">
        <v>112</v>
      </c>
      <c r="K180" s="44"/>
      <c r="L180" s="43">
        <v>2</v>
      </c>
    </row>
    <row r="181" spans="1:12" ht="15">
      <c r="A181" s="23"/>
      <c r="B181" s="15"/>
      <c r="C181" s="11"/>
      <c r="D181" s="7" t="s">
        <v>32</v>
      </c>
      <c r="E181" s="42" t="s">
        <v>68</v>
      </c>
      <c r="F181" s="43">
        <v>20</v>
      </c>
      <c r="G181" s="43">
        <v>1.6</v>
      </c>
      <c r="H181" s="43">
        <v>0.2</v>
      </c>
      <c r="I181" s="43">
        <v>9</v>
      </c>
      <c r="J181" s="43">
        <v>44</v>
      </c>
      <c r="K181" s="44"/>
      <c r="L181" s="43">
        <v>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730</v>
      </c>
      <c r="G184" s="19">
        <f t="shared" ref="G184:J184" si="71">SUM(G175:G183)</f>
        <v>32.659999999999997</v>
      </c>
      <c r="H184" s="19">
        <f t="shared" si="71"/>
        <v>20.409999999999997</v>
      </c>
      <c r="I184" s="19">
        <f t="shared" si="71"/>
        <v>98.72999999999999</v>
      </c>
      <c r="J184" s="19">
        <f t="shared" si="71"/>
        <v>722</v>
      </c>
      <c r="K184" s="25"/>
      <c r="L184" s="19">
        <v>100</v>
      </c>
    </row>
    <row r="185" spans="1:12" ht="15">
      <c r="A185" s="29">
        <f>A167</f>
        <v>2</v>
      </c>
      <c r="B185" s="30">
        <f>B167</f>
        <v>4</v>
      </c>
      <c r="C185" s="55" t="s">
        <v>4</v>
      </c>
      <c r="D185" s="57"/>
      <c r="E185" s="31"/>
      <c r="F185" s="32">
        <f>F174+F184</f>
        <v>1230</v>
      </c>
      <c r="G185" s="32">
        <f t="shared" ref="G185" si="72">G174+G184</f>
        <v>55.41</v>
      </c>
      <c r="H185" s="32">
        <f t="shared" ref="H185" si="73">H174+H184</f>
        <v>36.869999999999997</v>
      </c>
      <c r="I185" s="32">
        <f t="shared" ref="I185" si="74">I174+I184</f>
        <v>173.92</v>
      </c>
      <c r="J185" s="32">
        <f t="shared" ref="J185:L185" si="75">J174+J184</f>
        <v>1272</v>
      </c>
      <c r="K185" s="32"/>
      <c r="L185" s="32">
        <f t="shared" si="75"/>
        <v>182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9" t="s">
        <v>92</v>
      </c>
      <c r="F186" s="40">
        <v>200</v>
      </c>
      <c r="G186" s="40">
        <v>12.8</v>
      </c>
      <c r="H186" s="40">
        <v>4.5999999999999996</v>
      </c>
      <c r="I186" s="40">
        <v>47.5</v>
      </c>
      <c r="J186" s="40">
        <v>280</v>
      </c>
      <c r="K186" s="41" t="s">
        <v>42</v>
      </c>
      <c r="L186" s="40">
        <v>60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62</v>
      </c>
      <c r="F188" s="43">
        <v>200</v>
      </c>
      <c r="G188" s="43">
        <v>0.26</v>
      </c>
      <c r="H188" s="43">
        <v>0.03</v>
      </c>
      <c r="I188" s="43">
        <v>15.25</v>
      </c>
      <c r="J188" s="43">
        <v>64</v>
      </c>
      <c r="K188" s="44">
        <v>689</v>
      </c>
      <c r="L188" s="43">
        <v>2</v>
      </c>
    </row>
    <row r="189" spans="1:12" ht="15">
      <c r="A189" s="23"/>
      <c r="B189" s="15"/>
      <c r="C189" s="11"/>
      <c r="D189" s="7" t="s">
        <v>23</v>
      </c>
      <c r="E189" s="42" t="s">
        <v>93</v>
      </c>
      <c r="F189" s="43">
        <v>100</v>
      </c>
      <c r="G189" s="43">
        <v>8.8000000000000007</v>
      </c>
      <c r="H189" s="43">
        <v>2.2000000000000002</v>
      </c>
      <c r="I189" s="43">
        <v>50.3</v>
      </c>
      <c r="J189" s="43">
        <v>240</v>
      </c>
      <c r="K189" s="44">
        <v>779</v>
      </c>
      <c r="L189" s="43">
        <v>20</v>
      </c>
    </row>
    <row r="190" spans="1:12" ht="1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SUM(F186:F192)</f>
        <v>500</v>
      </c>
      <c r="G193" s="19">
        <f t="shared" ref="G193:J193" si="76">SUM(G186:G192)</f>
        <v>21.86</v>
      </c>
      <c r="H193" s="19">
        <f t="shared" si="76"/>
        <v>6.83</v>
      </c>
      <c r="I193" s="19">
        <f t="shared" si="76"/>
        <v>113.05</v>
      </c>
      <c r="J193" s="19">
        <f t="shared" si="76"/>
        <v>584</v>
      </c>
      <c r="K193" s="25"/>
      <c r="L193" s="19">
        <v>82</v>
      </c>
    </row>
    <row r="194" spans="1:12" ht="15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27</v>
      </c>
      <c r="E195" s="42" t="s">
        <v>94</v>
      </c>
      <c r="F195" s="43">
        <v>200</v>
      </c>
      <c r="G195" s="43">
        <v>3.17</v>
      </c>
      <c r="H195" s="43">
        <v>2.94</v>
      </c>
      <c r="I195" s="43">
        <v>13.4</v>
      </c>
      <c r="J195" s="43">
        <v>102</v>
      </c>
      <c r="K195" s="44">
        <v>111</v>
      </c>
      <c r="L195" s="43">
        <v>20</v>
      </c>
    </row>
    <row r="196" spans="1:12" ht="15.75" thickBot="1">
      <c r="A196" s="23"/>
      <c r="B196" s="15"/>
      <c r="C196" s="11"/>
      <c r="D196" s="7" t="s">
        <v>28</v>
      </c>
      <c r="E196" s="42" t="s">
        <v>95</v>
      </c>
      <c r="F196" s="43">
        <v>120</v>
      </c>
      <c r="G196" s="43">
        <v>10.72</v>
      </c>
      <c r="H196" s="43">
        <v>20.79</v>
      </c>
      <c r="I196" s="43">
        <v>16.260000000000002</v>
      </c>
      <c r="J196" s="43">
        <v>246</v>
      </c>
      <c r="K196" s="44">
        <v>562</v>
      </c>
      <c r="L196" s="43">
        <v>50</v>
      </c>
    </row>
    <row r="197" spans="1:12" ht="15">
      <c r="A197" s="23"/>
      <c r="B197" s="15"/>
      <c r="C197" s="11"/>
      <c r="D197" s="5" t="s">
        <v>21</v>
      </c>
      <c r="E197" s="42" t="s">
        <v>96</v>
      </c>
      <c r="F197" s="43">
        <v>150</v>
      </c>
      <c r="G197" s="43">
        <v>3.15</v>
      </c>
      <c r="H197" s="43">
        <v>6.75</v>
      </c>
      <c r="I197" s="43">
        <v>21.9</v>
      </c>
      <c r="J197" s="43">
        <v>163</v>
      </c>
      <c r="K197" s="44">
        <v>520</v>
      </c>
      <c r="L197" s="43">
        <v>24</v>
      </c>
    </row>
    <row r="198" spans="1:12" ht="15">
      <c r="A198" s="23"/>
      <c r="B198" s="15"/>
      <c r="C198" s="11"/>
      <c r="D198" s="7" t="s">
        <v>30</v>
      </c>
      <c r="E198" s="42" t="s">
        <v>77</v>
      </c>
      <c r="F198" s="43">
        <v>200</v>
      </c>
      <c r="G198" s="43">
        <v>0.2</v>
      </c>
      <c r="H198" s="43">
        <v>0.02</v>
      </c>
      <c r="I198" s="43">
        <v>15</v>
      </c>
      <c r="J198" s="43">
        <v>61</v>
      </c>
      <c r="K198" s="44">
        <v>685</v>
      </c>
      <c r="L198" s="43">
        <v>2</v>
      </c>
    </row>
    <row r="199" spans="1:12" ht="15">
      <c r="A199" s="23"/>
      <c r="B199" s="15"/>
      <c r="C199" s="11"/>
      <c r="D199" s="7" t="s">
        <v>31</v>
      </c>
      <c r="E199" s="42" t="s">
        <v>67</v>
      </c>
      <c r="F199" s="43">
        <v>40</v>
      </c>
      <c r="G199" s="43">
        <v>3.4</v>
      </c>
      <c r="H199" s="43">
        <v>1</v>
      </c>
      <c r="I199" s="43">
        <v>22.4</v>
      </c>
      <c r="J199" s="43">
        <v>112</v>
      </c>
      <c r="K199" s="44"/>
      <c r="L199" s="43">
        <v>2</v>
      </c>
    </row>
    <row r="200" spans="1:12" ht="15">
      <c r="A200" s="23"/>
      <c r="B200" s="15"/>
      <c r="C200" s="11"/>
      <c r="D200" s="7" t="s">
        <v>32</v>
      </c>
      <c r="E200" s="42" t="s">
        <v>68</v>
      </c>
      <c r="F200" s="43">
        <v>20</v>
      </c>
      <c r="G200" s="43">
        <v>1.6</v>
      </c>
      <c r="H200" s="43">
        <v>0.2</v>
      </c>
      <c r="I200" s="43">
        <v>9</v>
      </c>
      <c r="J200" s="43">
        <v>44</v>
      </c>
      <c r="K200" s="44"/>
      <c r="L200" s="43">
        <v>2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730</v>
      </c>
      <c r="G203" s="19">
        <f t="shared" ref="G203:J203" si="77">SUM(G194:G202)</f>
        <v>22.24</v>
      </c>
      <c r="H203" s="19">
        <f t="shared" si="77"/>
        <v>31.7</v>
      </c>
      <c r="I203" s="19">
        <f t="shared" si="77"/>
        <v>97.960000000000008</v>
      </c>
      <c r="J203" s="19">
        <f t="shared" si="77"/>
        <v>728</v>
      </c>
      <c r="K203" s="25"/>
      <c r="L203" s="19">
        <v>100</v>
      </c>
    </row>
    <row r="204" spans="1:12" ht="15.75" customHeight="1" thickBot="1">
      <c r="A204" s="29">
        <f>A186</f>
        <v>2</v>
      </c>
      <c r="B204" s="30">
        <f>B186</f>
        <v>5</v>
      </c>
      <c r="C204" s="55" t="s">
        <v>4</v>
      </c>
      <c r="D204" s="56"/>
      <c r="E204" s="31"/>
      <c r="F204" s="32">
        <f>F193+F203</f>
        <v>1230</v>
      </c>
      <c r="G204" s="32">
        <f t="shared" ref="G204" si="78">G193+G203</f>
        <v>44.099999999999994</v>
      </c>
      <c r="H204" s="32">
        <f t="shared" ref="H204" si="79">H193+H203</f>
        <v>38.53</v>
      </c>
      <c r="I204" s="32">
        <f t="shared" ref="I204" si="80">I193+I203</f>
        <v>211.01</v>
      </c>
      <c r="J204" s="32">
        <f t="shared" ref="J204:L204" si="81">J193+J203</f>
        <v>1312</v>
      </c>
      <c r="K204" s="32"/>
      <c r="L204" s="32">
        <f t="shared" si="81"/>
        <v>182</v>
      </c>
    </row>
    <row r="205" spans="1:12" ht="15">
      <c r="A205" s="20">
        <v>2</v>
      </c>
      <c r="B205" s="21">
        <v>6</v>
      </c>
      <c r="C205" s="22" t="s">
        <v>20</v>
      </c>
      <c r="D205" s="5" t="s">
        <v>21</v>
      </c>
      <c r="E205" s="39" t="s">
        <v>49</v>
      </c>
      <c r="F205" s="40">
        <v>250</v>
      </c>
      <c r="G205" s="40">
        <v>5.63</v>
      </c>
      <c r="H205" s="40">
        <v>4.9800000000000004</v>
      </c>
      <c r="I205" s="40">
        <v>20.03</v>
      </c>
      <c r="J205" s="40">
        <v>198</v>
      </c>
      <c r="K205" s="41">
        <v>160</v>
      </c>
      <c r="L205" s="40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22</v>
      </c>
      <c r="E207" s="42" t="s">
        <v>51</v>
      </c>
      <c r="F207" s="43">
        <v>200</v>
      </c>
      <c r="G207" s="43">
        <v>3.87</v>
      </c>
      <c r="H207" s="43">
        <v>3.1</v>
      </c>
      <c r="I207" s="43">
        <v>25.17</v>
      </c>
      <c r="J207" s="43">
        <v>145</v>
      </c>
      <c r="K207" s="44">
        <v>693</v>
      </c>
      <c r="L207" s="43"/>
    </row>
    <row r="208" spans="1:12" ht="15">
      <c r="A208" s="23"/>
      <c r="B208" s="15"/>
      <c r="C208" s="11"/>
      <c r="D208" s="7" t="s">
        <v>23</v>
      </c>
      <c r="E208" s="42" t="s">
        <v>50</v>
      </c>
      <c r="F208" s="43">
        <v>50</v>
      </c>
      <c r="G208" s="43">
        <v>6.26</v>
      </c>
      <c r="H208" s="43">
        <v>4.99</v>
      </c>
      <c r="I208" s="43">
        <v>23.23</v>
      </c>
      <c r="J208" s="43">
        <v>164</v>
      </c>
      <c r="K208" s="44">
        <v>3</v>
      </c>
      <c r="L208" s="43"/>
    </row>
    <row r="209" spans="1:12" ht="15">
      <c r="A209" s="23"/>
      <c r="B209" s="15"/>
      <c r="C209" s="11"/>
      <c r="D209" s="7" t="s">
        <v>24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.75" customHeight="1">
      <c r="A212" s="24"/>
      <c r="B212" s="17"/>
      <c r="C212" s="8"/>
      <c r="D212" s="18" t="s">
        <v>33</v>
      </c>
      <c r="E212" s="9"/>
      <c r="F212" s="19"/>
      <c r="G212" s="19">
        <v>15.76</v>
      </c>
      <c r="H212" s="19">
        <v>13.07</v>
      </c>
      <c r="I212" s="19">
        <v>66.430000000000007</v>
      </c>
      <c r="J212" s="19">
        <v>507</v>
      </c>
      <c r="K212" s="25"/>
      <c r="L212" s="19">
        <v>82</v>
      </c>
    </row>
    <row r="213" spans="1:12" ht="15.75" customHeight="1" thickBot="1">
      <c r="A213" s="29">
        <f>A205</f>
        <v>2</v>
      </c>
      <c r="B213" s="30">
        <f>B205</f>
        <v>6</v>
      </c>
      <c r="C213" s="55" t="s">
        <v>4</v>
      </c>
      <c r="D213" s="56"/>
      <c r="E213" s="31"/>
      <c r="F213" s="32" t="e">
        <f>F212+#REF!</f>
        <v>#REF!</v>
      </c>
      <c r="G213" s="32" t="e">
        <f>G212+#REF!</f>
        <v>#REF!</v>
      </c>
      <c r="H213" s="32" t="e">
        <f>H212+#REF!</f>
        <v>#REF!</v>
      </c>
      <c r="I213" s="32" t="e">
        <f>I212+#REF!</f>
        <v>#REF!</v>
      </c>
      <c r="J213" s="32" t="e">
        <f>J212+#REF!</f>
        <v>#REF!</v>
      </c>
      <c r="K213" s="32"/>
      <c r="L213" s="32" t="e">
        <f>L212+#REF!</f>
        <v>#REF!</v>
      </c>
    </row>
    <row r="214" spans="1:12" ht="12.75" customHeight="1" thickBot="1">
      <c r="A214" s="27"/>
      <c r="B214" s="28"/>
      <c r="C214" s="58" t="s">
        <v>5</v>
      </c>
      <c r="D214" s="59"/>
      <c r="E214" s="60"/>
      <c r="F214" s="34">
        <f>(F24+F43+F62+F81+F100+F128+F147+F166+F185+F204)/(IF(F24=0,0,1)+IF(F43=0,0,1)+IF(F62=0,0,1)+IF(F81=0,0,1)+IF(F100=0,0,1)+IF(F128=0,0,1)+IF(F147=0,0,1)+IF(F166=0,0,1)+IF(F185=0,0,1)+IF(F204=0,0,1))</f>
        <v>1214.5</v>
      </c>
      <c r="G214" s="34">
        <f>(G24+G43+G62+G81+G100+G128+G147+G166+G185+G204)/(IF(G24=0,0,1)+IF(G43=0,0,1)+IF(G62=0,0,1)+IF(G81=0,0,1)+IF(G100=0,0,1)+IF(G128=0,0,1)+IF(G147=0,0,1)+IF(G166=0,0,1)+IF(G185=0,0,1)+IF(G204=0,0,1))</f>
        <v>45.834000000000003</v>
      </c>
      <c r="H214" s="34">
        <f>(H24+H43+H62+H81+H100+H128+H147+H166+H185+H204)/(IF(H24=0,0,1)+IF(H43=0,0,1)+IF(H62=0,0,1)+IF(H81=0,0,1)+IF(H100=0,0,1)+IF(H128=0,0,1)+IF(H147=0,0,1)+IF(H166=0,0,1)+IF(H185=0,0,1)+IF(H204=0,0,1))</f>
        <v>35.213999999999999</v>
      </c>
      <c r="I214" s="34">
        <f>(I24+I43+I62+I81+I100+I128+I147+I166+I185+I204)/(IF(I24=0,0,1)+IF(I43=0,0,1)+IF(I62=0,0,1)+IF(I81=0,0,1)+IF(I100=0,0,1)+IF(I128=0,0,1)+IF(I147=0,0,1)+IF(I166=0,0,1)+IF(I185=0,0,1)+IF(I204=0,0,1))</f>
        <v>199.63500000000002</v>
      </c>
      <c r="J214" s="34">
        <f>(J24+J43+J62+J81+J100+J128+J147+J166+J185+J204)/(IF(J24=0,0,1)+IF(J43=0,0,1)+IF(J62=0,0,1)+IF(J81=0,0,1)+IF(J100=0,0,1)+IF(J128=0,0,1)+IF(J147=0,0,1)+IF(J166=0,0,1)+IF(J185=0,0,1)+IF(J204=0,0,1))</f>
        <v>1284.0999999999999</v>
      </c>
      <c r="K214" s="34"/>
      <c r="L214" s="34">
        <f>(L24+L43+L62+L81+L100+L128+L147+L166+L185+L204)/(IF(L24=0,0,1)+IF(L43=0,0,1)+IF(L62=0,0,1)+IF(L81=0,0,1)+IF(L100=0,0,1)+IF(L128=0,0,1)+IF(L147=0,0,1)+IF(L166=0,0,1)+IF(L185=0,0,1)+IF(L204=0,0,1))</f>
        <v>182</v>
      </c>
    </row>
  </sheetData>
  <mergeCells count="16">
    <mergeCell ref="C1:E1"/>
    <mergeCell ref="H1:K1"/>
    <mergeCell ref="H2:K2"/>
    <mergeCell ref="C43:D43"/>
    <mergeCell ref="C62:D62"/>
    <mergeCell ref="C109:D109"/>
    <mergeCell ref="C81:D81"/>
    <mergeCell ref="C100:D100"/>
    <mergeCell ref="C24:D24"/>
    <mergeCell ref="C214:E214"/>
    <mergeCell ref="C204:D204"/>
    <mergeCell ref="C128:D128"/>
    <mergeCell ref="C147:D147"/>
    <mergeCell ref="C166:D166"/>
    <mergeCell ref="C185:D185"/>
    <mergeCell ref="C213:D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2022-05-16T14:23:56Z</dcterms:created>
  <dcterms:modified xsi:type="dcterms:W3CDTF">2025-05-13T06:15:44Z</dcterms:modified>
</cp:coreProperties>
</file>